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FA37" lockStructure="1"/>
  <bookViews>
    <workbookView xWindow="12105" yWindow="-15" windowWidth="11910" windowHeight="9240" tabRatio="542"/>
  </bookViews>
  <sheets>
    <sheet name="Relatório" sheetId="6" r:id="rId1"/>
    <sheet name="Grupo I" sheetId="1" r:id="rId2"/>
    <sheet name="Grupo II" sheetId="4" r:id="rId3"/>
    <sheet name="Grupo III" sheetId="5" r:id="rId4"/>
  </sheets>
  <definedNames>
    <definedName name="_xlnm.Print_Area" localSheetId="1">'Grupo I'!$A$1:$F$22</definedName>
    <definedName name="_xlnm.Print_Area" localSheetId="2">'Grupo II'!$A$1:$F$59</definedName>
    <definedName name="_xlnm.Print_Area" localSheetId="3">'Grupo III'!$A$1:$F$92</definedName>
    <definedName name="_xlnm.Print_Area" localSheetId="0">Relatório!$A$1:$CS$63</definedName>
  </definedNames>
  <calcPr calcId="145621"/>
</workbook>
</file>

<file path=xl/calcChain.xml><?xml version="1.0" encoding="utf-8"?>
<calcChain xmlns="http://schemas.openxmlformats.org/spreadsheetml/2006/main">
  <c r="E59" i="4" l="1"/>
  <c r="E22" i="1" l="1"/>
  <c r="F22" i="1" l="1"/>
  <c r="K118" i="6" l="1"/>
  <c r="BK10" i="6" l="1"/>
  <c r="K98" i="6" l="1"/>
  <c r="K105" i="6" l="1"/>
  <c r="BH86" i="6"/>
  <c r="K131" i="6"/>
  <c r="F23" i="5" l="1"/>
  <c r="CJ29" i="6" s="1"/>
  <c r="E23" i="5"/>
  <c r="F59" i="4"/>
  <c r="CJ27" i="6" s="1"/>
  <c r="CJ25" i="6"/>
  <c r="CJ33" i="6" l="1"/>
</calcChain>
</file>

<file path=xl/sharedStrings.xml><?xml version="1.0" encoding="utf-8"?>
<sst xmlns="http://schemas.openxmlformats.org/spreadsheetml/2006/main" count="457" uniqueCount="333">
  <si>
    <t>Indicador</t>
  </si>
  <si>
    <t>Docente</t>
  </si>
  <si>
    <t>Atividades em Cursos de Extensão, devidamente comprovados pela instância responsável pela emissão dos certificados, e aprovados pelas instâncias competentes na UFERSA</t>
  </si>
  <si>
    <t>Atividades de assessoria, consultoria, perícia ou sindicância, devidamente comprovadas pela instância responsável pela contratação do serviço, e aprovadas pelas instâncias competentes na UFERSA</t>
  </si>
  <si>
    <t>Patente ou produto (aparelho, instrumento, fármaco, outros) concedida na área de atividade acadêmica do docente.</t>
  </si>
  <si>
    <t>Obra Técnico-científica premiada ou reconhecida em nível Nacional, na área de atividade acadêmica do docente.</t>
  </si>
  <si>
    <t>Obra Técnico-científica premiada ou reconhecida em nível regional ou local, na área de atividade acadêmica do docente.</t>
  </si>
  <si>
    <t>Portaria de designação.</t>
  </si>
  <si>
    <t>Participação em eventos científicos/extensão desportivos ou artísticoculturais Internacionais como conferencista convidado.</t>
  </si>
  <si>
    <t>Participação em eventos científicos/extensão desportivos ou artísticoculturais Nacionais como conferencista convidado.</t>
  </si>
  <si>
    <t>Participação em evento científico Internacional.</t>
  </si>
  <si>
    <t>Participação em evento científico Nacional.</t>
  </si>
  <si>
    <t>Docente:</t>
  </si>
  <si>
    <t>Matrícula:</t>
  </si>
  <si>
    <t>Departamento:</t>
  </si>
  <si>
    <t>Ascensão:</t>
  </si>
  <si>
    <t>Interstício da avaliação:</t>
  </si>
  <si>
    <t>Regime de Trabalho:</t>
  </si>
  <si>
    <t>a</t>
  </si>
  <si>
    <t>Semestres avaliados (concluídos):</t>
  </si>
  <si>
    <t>Período em Afastamento para Qualificação:</t>
  </si>
  <si>
    <t>Correspondente aos semestres letivos de: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</si>
  <si>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</si>
  <si>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</si>
  <si>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</si>
  <si>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</si>
  <si>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</si>
  <si>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</si>
  <si>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</si>
  <si>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</si>
  <si>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Cargo Administrativo, Afastamento ou Licença:</t>
  </si>
  <si>
    <t>TOTAL:</t>
  </si>
  <si>
    <t>Requisitos Mínimos para Aprovação:</t>
  </si>
  <si>
    <t>DESPACHO</t>
  </si>
  <si>
    <t xml:space="preserve">Processo associado: </t>
  </si>
  <si>
    <t>DCA/CCA</t>
  </si>
  <si>
    <t>DBIO/CCBS</t>
  </si>
  <si>
    <t>Escolha um item</t>
  </si>
  <si>
    <t>Validação:</t>
  </si>
  <si>
    <t>DCAF/CCA</t>
  </si>
  <si>
    <t>DCS/CCBS</t>
  </si>
  <si>
    <t>DC/CCEN</t>
  </si>
  <si>
    <t>DCME/CCEN</t>
  </si>
  <si>
    <t>DECAM/CE</t>
  </si>
  <si>
    <t>DET/CE</t>
  </si>
  <si>
    <t>DCH/CCSAH</t>
  </si>
  <si>
    <t>DSCA/CCSAH</t>
  </si>
  <si>
    <t>DCT/CMC</t>
  </si>
  <si>
    <t>DE/CMC</t>
  </si>
  <si>
    <t>DLCH/CMC</t>
  </si>
  <si>
    <t>DCETI/CMA</t>
  </si>
  <si>
    <t>DCH/CMA</t>
  </si>
  <si>
    <t>DENGE/CMA</t>
  </si>
  <si>
    <t>DECEN/CMPF</t>
  </si>
  <si>
    <t>DE (Dedicação Exclusiva)</t>
  </si>
  <si>
    <t>20 horas</t>
  </si>
  <si>
    <t>40 horas (sem DE)</t>
  </si>
  <si>
    <t xml:space="preserve"> </t>
  </si>
  <si>
    <t>RELATÓRIO DE AVALIAÇÃO DE DESEMPENHO PARA ASCENSÃO FUNCIONAL DE DOCENTE</t>
  </si>
  <si>
    <t>Data: da assinatura eletrônica</t>
  </si>
  <si>
    <t>Avaliador(es) membro(s) da CPPD: Ver Folha de Assinaturas do SIPAC</t>
  </si>
  <si>
    <t>(Nesta página, serão preenchidos pela CPPD: os PONTOS, os REQUISITOS MÍNIMOS, o TOTAL, o DESPACHO e o PROCESSO ASSOCIADO)</t>
  </si>
  <si>
    <t>nível 1 da Classe B - Professor Assistente</t>
  </si>
  <si>
    <t>nível 2 da Classe B - Professor Assistente</t>
  </si>
  <si>
    <t>nível 1 da Classe C - Professor Adjunto</t>
  </si>
  <si>
    <t>nível 2 da Classe C - Professor Adjunto</t>
  </si>
  <si>
    <t>nível 3 da Classe C - Professor Adjunto</t>
  </si>
  <si>
    <t>nível 4 da Classe C - Professor Adjunto</t>
  </si>
  <si>
    <t>nível 1 da Classe D - Professor Associado</t>
  </si>
  <si>
    <t>nível 2 da Classe D - Professor Associado</t>
  </si>
  <si>
    <t>nível 3 da Classe D - Professor Associado</t>
  </si>
  <si>
    <t>nível 4 da Classe D - Professor Associado</t>
  </si>
  <si>
    <t>Classe E - Professor Titular</t>
  </si>
  <si>
    <t>nível 2 da Classe A - Professor Auxiliar</t>
  </si>
  <si>
    <t>nível 2 da Classe A - Professor Assistente A</t>
  </si>
  <si>
    <t>nível 2 da Classe A - Professor Adjunto A</t>
  </si>
  <si>
    <t>(24 meses, 40 horas) - Liberação: 1 semestre</t>
  </si>
  <si>
    <t>(24 meses, 40 horas) - Liberação: 2 semestres</t>
  </si>
  <si>
    <t>(24 meses, 40 horas) - Liberação: 3 semestres</t>
  </si>
  <si>
    <t>(24 meses, 40 horas) - Liberação: 4 semestres</t>
  </si>
  <si>
    <t>(24 meses, 20 horas) - Liberação: 1 semestre</t>
  </si>
  <si>
    <t>(24 meses, 20 horas) - Liberação: 2 semestres</t>
  </si>
  <si>
    <t>(24 meses, 20 horas) - Liberação: 3 semestres</t>
  </si>
  <si>
    <t>(24 meses, 20 horas) - Liberação: 4 semestres</t>
  </si>
  <si>
    <t>(Preenchido pelo docente)</t>
  </si>
  <si>
    <t>0,00</t>
  </si>
  <si>
    <t>Item</t>
  </si>
  <si>
    <t>Aulas em cursos de graduação</t>
  </si>
  <si>
    <t>Participação em bancas examinadoras durante o período da avaliação</t>
  </si>
  <si>
    <t>PROGRAD</t>
  </si>
  <si>
    <t>Tese ou dissertação defendida no período avaliado, com aprovação.</t>
  </si>
  <si>
    <t>Relatório defendido no período avaliado, com aprovação.</t>
  </si>
  <si>
    <t>Artigo publicado entre o ano anterior e o ano da avaliação.</t>
  </si>
  <si>
    <t>Trabalho apresentado ou resumo publicado no ano anterior e o ano da avaliação.</t>
  </si>
  <si>
    <t>Participação em Conselho Editorial Regional ou Local</t>
  </si>
  <si>
    <t>Participação em Revista Científica Internacional como editor</t>
  </si>
  <si>
    <t>Participação em Revista Científica Nacional como editor</t>
  </si>
  <si>
    <t>Participação em Revista Científica Regional ou Local como editor</t>
  </si>
  <si>
    <t>Orientação de alunos em estágio extracurricular (devidamente regularizado)</t>
  </si>
  <si>
    <t>Orientação de alunos de graduação: Iniciação cientifica, iniciação tecnológica, extensão, monitoria e apoio técnico em atividades acadêmicas</t>
  </si>
  <si>
    <t>Atividades exercidas no período da avaliação</t>
  </si>
  <si>
    <t>Atividades desenvolvidas no período da avaliação</t>
  </si>
  <si>
    <t>Atividade de atendimento nos laboratórios ou herbário para diagnóstico de doenças ou identificação de insetos ou plantas. Bem como visitas técnicas. Esta atividade deve ser devidamente cadastrada como extensão.</t>
  </si>
  <si>
    <t>Minicurso em eventos científicos, devidamente comprovado certificado e aprovado em instância competente na UFERSA.</t>
  </si>
  <si>
    <t>Obra que objetivam algum tipo de premiação no período da avaliação.</t>
  </si>
  <si>
    <t>Participação em eventos científicos, desportivos ou artístico-culturais internacionais como coordenador geral.</t>
  </si>
  <si>
    <t>Coordenação de eventos no período da avaliação.</t>
  </si>
  <si>
    <t>Participação em eventos científicos, desportivos ou artístico-culturais Nacionais como coordenador geral.</t>
  </si>
  <si>
    <t>Participação em eventos científicos, desportivos ou artístico-culturais regionais ou locais como coordenador geral.</t>
  </si>
  <si>
    <t>Coordenação de eventos ocorridos no período da avaliação.</t>
  </si>
  <si>
    <t>Participação em eventos científicos, desportivos ou artístico-culturais internacionais na Comissão organizadora.</t>
  </si>
  <si>
    <t>Participação em eventos científicos, desportivos ou artístico-culturais Nacionais na Comissão organizadora.</t>
  </si>
  <si>
    <t>Participação em eventos científicos, desportivos ou artístico-culturais regionais ou locais na Comissão organizadora.</t>
  </si>
  <si>
    <t>Coordenação de Projeto de Pesquisa e Extensão aprovado por agência oficial de fomento e cadastrado na UFERSA.</t>
  </si>
  <si>
    <t>Coordenação de projeto</t>
  </si>
  <si>
    <t>Participação em projeto de Pesquisa e Extensão aprovado por agência oficial de fomento e cadastrado na PRPPG ou PROEX.</t>
  </si>
  <si>
    <t>Participação em projetos</t>
  </si>
  <si>
    <t>Coordenação de Projeto Interno de Pesquisa e Extensão (Recursos UFERSA).</t>
  </si>
  <si>
    <t>Coordenação de Projeto de Pesquisa, inscrito na PRPPG ou PROEX e Extensão inscrito na PRPPG e Extensão, financiados com recursos externos à UFERSA.</t>
  </si>
  <si>
    <t>Participação em Projeto Interno de Pesquisa e Extensão (Recursos UFERSA).</t>
  </si>
  <si>
    <t>Coordenação de Projeto de Extensão ou de Ensino.</t>
  </si>
  <si>
    <t>Participação em visita/missão internacional, devidamente autorizado pela instituição.</t>
  </si>
  <si>
    <t>Atividades ocorridas no período da avaliação.</t>
  </si>
  <si>
    <t>Conferências em eventos ocorridos no período da avaliação.</t>
  </si>
  <si>
    <t>Participação em eventos científicos/extensão desportivos ou artísticoculturais Regionais como conferencista convidado.</t>
  </si>
  <si>
    <t>Participação em eventos científicos/extensão desportivos ou artísticoculturais Locais como conferencista convidado.</t>
  </si>
  <si>
    <t>Participação em evento científico Local.</t>
  </si>
  <si>
    <t>02 /aluno</t>
  </si>
  <si>
    <t>03 /aluno</t>
  </si>
  <si>
    <t>05 /aluno.</t>
  </si>
  <si>
    <t>05 /banca</t>
  </si>
  <si>
    <t>04 /banca</t>
  </si>
  <si>
    <t>03 /banca</t>
  </si>
  <si>
    <t>02 /banca</t>
  </si>
  <si>
    <t>Pontuação do Professor</t>
  </si>
  <si>
    <t>Pontuação da Comissão</t>
  </si>
  <si>
    <t>RELATÓRIO PARA ASCENSÃO FUNCIONAL DE DOCENTES NA UFERSA</t>
  </si>
  <si>
    <t>Responsável pelo documento</t>
  </si>
  <si>
    <t>Pontuação da Resolução</t>
  </si>
  <si>
    <t>GRUPO I – ATIVIDADES DOCENTES (Mínimo: média semestral de 80 pontos)</t>
  </si>
  <si>
    <t>1.3. Orientação de Trabalho ou Projeto Final de Curso</t>
  </si>
  <si>
    <t>Orientação de estudantes de Graduação em finalização de Curso</t>
  </si>
  <si>
    <t>05 /aluno /semestre (limite de 4 alunos)</t>
  </si>
  <si>
    <t>1.4. Orientação de Especialização</t>
  </si>
  <si>
    <t>1.5. Orientação de Mestrado</t>
  </si>
  <si>
    <t>1.6. Orientação de Doutorado</t>
  </si>
  <si>
    <t>DRE</t>
  </si>
  <si>
    <t>10 /hora-aula
/semana</t>
  </si>
  <si>
    <t>PROPPG</t>
  </si>
  <si>
    <t>05 /aluno /semestre
(limite de 3 alunos)</t>
  </si>
  <si>
    <t>01 /aluno /mês
(limite de 3 alunos)</t>
  </si>
  <si>
    <t>1,5 /aluno/ mês
(limite de 3 alunos)</t>
  </si>
  <si>
    <t>1.10. Supervisão de Programa de Pós-Doutorado</t>
  </si>
  <si>
    <t>Participação em bancas examinadoras durante o período da avaliação.</t>
  </si>
  <si>
    <t>1.17. Avaliação do Docente pelo discente.</t>
  </si>
  <si>
    <t>1 /banca</t>
  </si>
  <si>
    <t>Média, inteira, das notas obtidas nas disciplinas
ministradas pelo docente</t>
  </si>
  <si>
    <t>1.11. Participação em banca examinadora de Tese de Doutorado</t>
  </si>
  <si>
    <t>1.12. Participação em banca examinadora de Dissertação de Mestrado</t>
  </si>
  <si>
    <t>1.13. Participação em banca examinadora de Qualificação de Doutorado</t>
  </si>
  <si>
    <t>1.14. Participação em banca examinadora de Qualificação de Mestrado</t>
  </si>
  <si>
    <t>1.15. Participação em banca examinadora de Monografia de Especialização</t>
  </si>
  <si>
    <t>1.16. Participação em banca examinadora de Monografia de Graduação</t>
  </si>
  <si>
    <t>Aulas em cursos de Pós- graduação.</t>
  </si>
  <si>
    <t>Orientação de aluno da especialização.</t>
  </si>
  <si>
    <t>Orientação de aluno do Curso de Mestrado.</t>
  </si>
  <si>
    <t>Orientação de aluno do Curso de Doutorado.</t>
  </si>
  <si>
    <t>Monografia do aluno concluída no período da avaliação.</t>
  </si>
  <si>
    <t>Tese ou dissertação de aluno de mestrado concluída no período da avaliação.</t>
  </si>
  <si>
    <t>Tese do aluno de doutorado concluída no período da avaliação</t>
  </si>
  <si>
    <t>Relatório do aluno de Pós-doutorado concluído no período da avaliação</t>
  </si>
  <si>
    <t>GRUPO II – PRODUÇÃO INTELECTUAL, DE PESQUISA E EXTENSÃO
(Mínimo: média semestral de 10 pontos nos dois anos analisados)</t>
  </si>
  <si>
    <t>Livro publicado entre o período anterior e período da avaliação.</t>
  </si>
  <si>
    <t>Tradução de livro publicada entre o ano anterior e o ano da avaliação.</t>
  </si>
  <si>
    <t>Capitulo de livro publicado entre o ano anterior e o ano da avaliação.</t>
  </si>
  <si>
    <t>Livro publicado entre o ano anterior e o ano da avaliação.</t>
  </si>
  <si>
    <t>2.21. Participação em Conselho Editorial Internacional</t>
  </si>
  <si>
    <t>2.22. Participação em Conselho Editorial Nacional</t>
  </si>
  <si>
    <t>2.23. Participação em Conselho Editorial Regional ou Local</t>
  </si>
  <si>
    <t>Atividades como membro de Conselho Editorial de revistas exercidas no ano da
avaliação.</t>
  </si>
  <si>
    <t>Como Editor da Revista.</t>
  </si>
  <si>
    <t>Atividades desenvolvidas no período da avaliação.</t>
  </si>
  <si>
    <t>Patentes ou produtos registrado no período da avaliação.</t>
  </si>
  <si>
    <t>Atividades como membro de comissões organizadoras de eventos ocorridos no
período da avaliação.</t>
  </si>
  <si>
    <t>Certificado de
participação no evento.</t>
  </si>
  <si>
    <t>01 /aluno
/semestre (limite de 5 pontos)</t>
  </si>
  <si>
    <t>01/ 4h p/coord. ou colaborador (limite de 15 pontos)</t>
  </si>
  <si>
    <t>01/ 10h (limite de 15 pontos)</t>
  </si>
  <si>
    <t>03 / h /semana (limite de 15 pontos)</t>
  </si>
  <si>
    <t>03 /h /semana
(limite de 15 pontos)</t>
  </si>
  <si>
    <t>06 /projeto
/semestre</t>
  </si>
  <si>
    <t>03 /projeto
/semestre</t>
  </si>
  <si>
    <t>1,5 /projeto
/semestre</t>
  </si>
  <si>
    <t>08 /projeto
/semestre</t>
  </si>
  <si>
    <t>06 /semestre</t>
  </si>
  <si>
    <t>10 /visita
Limite de 3</t>
  </si>
  <si>
    <t>Totais</t>
  </si>
  <si>
    <t>Tese defendida no período avaliado, com aprovação.</t>
  </si>
  <si>
    <t>2.7. Edição de livro didático, cultural, ou técnico (na área de atividade acadêmica do docente)</t>
  </si>
  <si>
    <t>2.1. Tese de doutorado defendida pelo docente com aprovação</t>
  </si>
  <si>
    <t>2.2 Dissertação de mestrado defendida pelo docente com aprovação</t>
  </si>
  <si>
    <t>2.3 Relatório de estágio de Pós-doutorado</t>
  </si>
  <si>
    <t>2.4. Publicação de livro didático, cultural ou técnico (na área de atividade acadêmica do docente)</t>
  </si>
  <si>
    <t>2.5. Tradução de livro didático, cultural, ou técnico (na área de atividade acadêmica do docente)</t>
  </si>
  <si>
    <t>2.6. Capitulo de livro didático, cultural, ou técnico (na área de atividade acadêmica do docente)</t>
  </si>
  <si>
    <t>2.8. Publicação de texto didático com aprovação do Conselho Editorial</t>
  </si>
  <si>
    <t>Texto publicado entre o ano anterior e o ano da avaliação.</t>
  </si>
  <si>
    <t>2.9. Artigo técnico cientifico publicado em periódico internacional</t>
  </si>
  <si>
    <t>2.10. Artigo técnico cientifico publicado em anais de conferência internacional</t>
  </si>
  <si>
    <t>2.11. Artigo técnico cientifico publicado em periódico nacional</t>
  </si>
  <si>
    <t>2.12. Artigo técnico cientifico publicado em anais de conferência nacional</t>
  </si>
  <si>
    <t>2.13. Artigo técnico cientifico publicado em periódico regional ou local</t>
  </si>
  <si>
    <t>2.14. Artigo de divulgação publicado em revistas ou jornais</t>
  </si>
  <si>
    <t>2.15. Trabalho apresentado ou resumo expandido publicado em evento científico internacional (na área de atividade acadêmica docente).</t>
  </si>
  <si>
    <t>2.16. Trabalho apresentado ou resumo publicado em evento científico internacional (na área de atividade acadêmica docente).</t>
  </si>
  <si>
    <t>2.17. Trabalho apresentado ou resumo expandido publicado em evento científico nacional (na área de atividade acadêmica docente).</t>
  </si>
  <si>
    <t>2.18. Trabalho apresentado ou resumo publicado em evento científico nacional (na área de atividade acadêmica docente).</t>
  </si>
  <si>
    <t>2.19. Trabalho apresentado ou resumo expandido publicado em evento científico regional ou local (na área de atividade acadêmica docente).</t>
  </si>
  <si>
    <t>2.20. Trabalho apresentado ou resumo publicado em evento científico regional ou local (na área de atividade acadêmica docente).</t>
  </si>
  <si>
    <t>Atividades como membro de Conselho Editorial de revistas exercidas no ano da avaliação.</t>
  </si>
  <si>
    <t>2.24. Participação em Revista Científica como Editor (Internacional)</t>
  </si>
  <si>
    <t>2.25. Participação em Revista Científica como Editor (Nacional)</t>
  </si>
  <si>
    <t>2.26. Participação em Revista Científica como Editor (Local)</t>
  </si>
  <si>
    <t>2.27. Orientação de alunos em estágio extracurricular (devidamente regularizado).</t>
  </si>
  <si>
    <t>2.28. Orientação de alunos de graduação: Iniciação cientifica, iniciação tecnológica, extensão, monitoria e apoio técnico em atividades acadêmicas.</t>
  </si>
  <si>
    <t>2.29. Atividades em Cursos de Extensão, devidamente comprovados pela instância responsável pela emissão dos certificados, e aprovados pelas instâncias competentes na UFERSA.</t>
  </si>
  <si>
    <t>2.30. Atividades de assessoria, consultoria, perícia ou sindicância, devidamente comprovadas pela instância responsável pela contratação do serviço, e aprovadas pelas instâncias competentes na UFERSA.</t>
  </si>
  <si>
    <t>2.31. Atividade de atendimento nos laboratórios ou herbário para diagnóstico de doenças ou identificação de insetos ou plantas. Bem como visitas técnicas. Esta atividade deve ser devidamente cadastrada como extensão.</t>
  </si>
  <si>
    <t>2.32. Atividades de atendimento no Hospital veterinário ou em Laboratório de diagnóstico, preferencialmente com a presença de alunos. Essa atividade deve ser devidamente cadastrada como extensão.</t>
  </si>
  <si>
    <t>Atividades de atendimento no Hospital veterinário ou em Laboratório de diagnóstico, preferencialmente com a presença de alunos. Essa atividade deve ser devidamente cadastrada como extensão.</t>
  </si>
  <si>
    <t>2.33. Mini-curso em eventos científicos, devidamente comprovado certificado e aprovado em instância competente na UFERSA.</t>
  </si>
  <si>
    <t>2.34. Patente ou produto (aparelho, instrumento, fármaco, outros) concedida na área de atividade acadêmica do docente.</t>
  </si>
  <si>
    <t>2.35. Obra Técnico-científica premiada ou reconhecida em nível Nacional, na área de atividade acadêmica do docente.</t>
  </si>
  <si>
    <t>2.36. Obra Técnico-científica premiada ou reconhecida em nível Regional ou Local, na área de atividade acadêmica do docente.</t>
  </si>
  <si>
    <t>2.37. Participação em eventos científicos, desportivos ou artístico-culturais Internacionais como Coordenador Geral.</t>
  </si>
  <si>
    <t>2.38. Participação em eventos científicos, desportivos ou artístico-culturais Nacionais como Coordenador Geral.</t>
  </si>
  <si>
    <t>2.39. Participação em eventos científicos, desportivos ou artístico-culturais Regionais ou Locais como Coordenador Geral.</t>
  </si>
  <si>
    <t>2.40. Participação em eventos científicos, desportivos ou artístico-culturais Internacionais na Comissão Organizadora.</t>
  </si>
  <si>
    <t>2.41. Participação em eventos científicos, desportivos ou artístico-culturais Nacionais na Comissão Organizadora.</t>
  </si>
  <si>
    <t>2.42. Participação em eventos científicos, desportivos ou artístico-culturais Regionais ou Locais na Comissão Organizadora.</t>
  </si>
  <si>
    <t>2.43. Coordenação de Projeto de Pesquisa e Extensão aprovado por agência oficial de fomento e cadastrado na UFERSA.</t>
  </si>
  <si>
    <t>2.44. Participação em projeto de Pesquisa e Extensão aprovado por agência oficial de fomento e cadastrado na PRPPG ou PROEX.</t>
  </si>
  <si>
    <t>2.45. Coordenação de Projeto Interno de Pesquisa e Extensão (Recursos UFERSA).</t>
  </si>
  <si>
    <t>2.46. Participação em Projeto Interno de Pesquisa e Extensão (Recursos UFERSA)</t>
  </si>
  <si>
    <t>2.47. Coordenação de Projeto de Pesquisa e Extensão, inscrito na PRPPG ou PROEX, financiados com recursos externos à UFERSA.</t>
  </si>
  <si>
    <t>2.48. Coordenação de Projeto de Extensão ou de Ensino.</t>
  </si>
  <si>
    <t>2.49. Participação em visita/ Missão Internacional, devidamente autorizado pela instituição.</t>
  </si>
  <si>
    <t>2.50. Participação em eventos científicos/extensão desportivos ou artístico- culturais Internacionais como conferencista convidado.</t>
  </si>
  <si>
    <t>2.51. Participação em eventos científicos/extensão desportivos ou artístico- culturais Nacionais como conferencista convidado.</t>
  </si>
  <si>
    <t>2.52. Participação em eventos científicos/extensão desportivos ou artístico- culturais Regionais como conferencista convidado.</t>
  </si>
  <si>
    <t>2.53. Participação em eventos científicos/extensão desportivos ou artístico- culturais Locais como conferencista convidado.</t>
  </si>
  <si>
    <t>2.54. Participação em evento científico Internacional.</t>
  </si>
  <si>
    <t>2.55. Participação em evento científico Nacional.</t>
  </si>
  <si>
    <t>2.56. Participação em evento científico Local.</t>
  </si>
  <si>
    <t>1.1. Graduação</t>
  </si>
  <si>
    <t>1.2. Pós-graduação</t>
  </si>
  <si>
    <t>1.7. Orientação de Especialização Concluída</t>
  </si>
  <si>
    <t>1.8. Orientação de Dissertação de Mestrado Concluída</t>
  </si>
  <si>
    <t>1.9. Orientação de Tese de Doutorado Concluída</t>
  </si>
  <si>
    <t/>
  </si>
  <si>
    <t>Atividades exercidas no período da avaliação, com prazo especificado.</t>
  </si>
  <si>
    <t>Atividades exercidas no período da avaliação.</t>
  </si>
  <si>
    <t>Portaria</t>
  </si>
  <si>
    <t>1 /mês</t>
  </si>
  <si>
    <t>GRUPO III - ATIVIDADES ADMINISTRATIVAS, DE REPRESENTAÇÃO E OUTRAS</t>
  </si>
  <si>
    <t>3.1. Membro de comissão permanente.</t>
  </si>
  <si>
    <t>Cargo equivalente à assessoria/ direção.</t>
  </si>
  <si>
    <t>3.2. Participação em comissão de criação de novos cursos e reformulação de projeto pedagógico.</t>
  </si>
  <si>
    <t>3.3. Participação em comissão temporária.</t>
  </si>
  <si>
    <t>Portaria de designação, com prazo especificado.</t>
  </si>
  <si>
    <t>3.4. Chefia ou coordenação de setores acadêmicos de apoio: laboratórios, núcleos de estudos, bibliotecas, oficinas, etc.</t>
  </si>
  <si>
    <t>Atividades desenvolvidas no período da avaliação, com prazo especificado, designado por portaria.</t>
  </si>
  <si>
    <t>3.5. Coordenação de bases de pesquisa.</t>
  </si>
  <si>
    <t>Atividades desenvolvidas no período da avaliação, com prazo especificado.</t>
  </si>
  <si>
    <t>3.6. Coordenação de Curso de pós-graduação lato sensu (devidamente comprovado que não recebe remuneração para essa função).</t>
  </si>
  <si>
    <t>3.7. Consultor e ou Editor ad hoc de revista Internacional.</t>
  </si>
  <si>
    <t>3.8. Consultor e ou Editor ad hoc de revista Nacional.</t>
  </si>
  <si>
    <t>3.9. Consultor e ou Editor ad hoc de revista Regional ou Local.</t>
  </si>
  <si>
    <t>3.10. Consultor e ou Editor ad hoc de anais de evento internacional.</t>
  </si>
  <si>
    <t>3.11. Consultor e ou Editor ad hoc de anais de evento nacional ou regional.</t>
  </si>
  <si>
    <t>3.12. Consultor e ou Editor ad hoc de órgãos de fomento Docente</t>
  </si>
  <si>
    <t>3.13. Representação acadêmica e participação em órgãos de formulação e execução de políticas públicas de ensino, ciência e tecnologia.</t>
  </si>
  <si>
    <t>3.14. Participação de banca examinadora de concurso público para professor titular ou Livre docência.</t>
  </si>
  <si>
    <t>3.15. Participação de banca examinadora de concurso público para professor adjunto, assistente ou auxiliar.</t>
  </si>
  <si>
    <t>3.16. Participação de banca examinadora de concurso público para professor substituto.</t>
  </si>
  <si>
    <t>3.17. Participação de banca examinadora de concurso público para técnico</t>
  </si>
  <si>
    <t>3.18. Participação em banca examinadora de seleção de Doutorado.</t>
  </si>
  <si>
    <t>3.19. Participação em banca examinadora de seleção de Mestrado.</t>
  </si>
  <si>
    <t>3.20. Participação em banca examinadora de seleção de Especialização.</t>
  </si>
  <si>
    <t>10 / semestre</t>
  </si>
  <si>
    <t>04 /trabalho (limite de 4 trabalhos)</t>
  </si>
  <si>
    <t>02 /trabalho (limite de 4 trabalhos)</t>
  </si>
  <si>
    <t>01 /trabalho (limite de 4 trabalhos)</t>
  </si>
  <si>
    <t>02 /projeto (limite de 4 trabalhos)</t>
  </si>
  <si>
    <t>05 / semestre</t>
  </si>
  <si>
    <t>ASCENÇÃO OCORRIDA ANTES DE 01/03/2013</t>
  </si>
  <si>
    <t>Classe de Professor Titular</t>
  </si>
  <si>
    <t>nível 2 da Classe de Professor Auxiliar</t>
  </si>
  <si>
    <t>nível 3 da Classe de Professor Auxiliar</t>
  </si>
  <si>
    <t>nível 4 da Classe de Professor Auxiliar</t>
  </si>
  <si>
    <t>nível 1 da Classe de Professor Assistente</t>
  </si>
  <si>
    <t>nível 2 da Classe de Professor Assistente</t>
  </si>
  <si>
    <t>nível 3 da Classe de Professor Assistente</t>
  </si>
  <si>
    <t>nível 4 da Classe de Professor Assistente</t>
  </si>
  <si>
    <t>nível 1 da Classe de Professor Adjunto</t>
  </si>
  <si>
    <t>nível 2 da Classe de Professor Adjunto</t>
  </si>
  <si>
    <t>nível 3 da Classe de Professor Adjunto</t>
  </si>
  <si>
    <t>nível 4 da Classe de Professor Adjunto</t>
  </si>
  <si>
    <t>nível 1 da Classe de Professor Associado</t>
  </si>
  <si>
    <t>nível 2 da Classe de Professor Associado</t>
  </si>
  <si>
    <t>nível 3 da Classe de Professor Associado</t>
  </si>
  <si>
    <t>nível 4 da Classe de Professor Associado</t>
  </si>
  <si>
    <t>320,00 pontos no Grupo I; 20,00 pontos no Grupo II; 280,00 pontos no Total  (40 horas)</t>
  </si>
  <si>
    <t>0,00 pontos no Grupo I; 0,00 pontos no Grupo II; 140,00 pontos no Total (20 horas) - Liberação: 4 semestres</t>
  </si>
  <si>
    <t>240,00 pontos no Grupo I; 15,00 pontos no Grupo II; 280,00 pontos no Total (40 horas) - Liberação: 1 semestre</t>
  </si>
  <si>
    <t>160,00 pontos no Grupo I; 10,00 pontos no Grupo II; 280,00 pontos no Total (40 horas) - Liberação: 2 semestres</t>
  </si>
  <si>
    <t>80,00 pontos no Grupo I; 5,00 pontos no Grupo II; 280,00 pontos no Total (40 horas) - Liberação: 3 semestres</t>
  </si>
  <si>
    <t>0,00 pontos no Grupo I; 0,00 pontos no Grupo II; 280,00 pontos no Total (40 horas) - Liberação: 4 semestres</t>
  </si>
  <si>
    <t>160,00 pontos no Grupo I; 10,00 pontos no Grupo II; 140,00 pontos no Total (20 horas)</t>
  </si>
  <si>
    <t>120,00 pontos no Grupo I; 7,50 pontos no Grupo II; 140,00 pontos no Total (20 horas) - Liberação: 1 semestre</t>
  </si>
  <si>
    <t>80,00 pontos no Grupo I; 5,00 pontos no Grupo II; 140,00 pontos no Total (20 horas) - Liberação: 2 semestres</t>
  </si>
  <si>
    <t>40,00 pontos no Grupo I; 2,50 pontos no Grupo II; 140,00 pontos no Total (20 horas) - Liberação: 3 semestres</t>
  </si>
  <si>
    <t>70,00</t>
  </si>
  <si>
    <t>140,00</t>
  </si>
  <si>
    <t>210,00</t>
  </si>
  <si>
    <t>280,00</t>
  </si>
  <si>
    <t>35,00</t>
  </si>
  <si>
    <t>105,00</t>
  </si>
  <si>
    <t>Observações:</t>
  </si>
  <si>
    <t>DCSAH/CMPF</t>
  </si>
  <si>
    <t>DETEC/CMPF</t>
  </si>
  <si>
    <t>Planilha criada em 2026 - Versão 4</t>
  </si>
  <si>
    <t>Conforme o estabelecido no Art. 57 da Lei nº 9.394/1996, verificou-se que o(a) docente cumpriu a carga-horária mínima de 8 (oito) horas semanais de aulas.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</si>
</sst>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9"/>
      <color rgb="FF0070C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theme="3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9"/>
      <name val="Calibri"/>
      <family val="2"/>
      <scheme val="minor"/>
    </font>
    <font>
      <b/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CE6F1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3" applyNumberFormat="0" applyFont="0" applyAlignment="0" applyProtection="0"/>
    <xf numFmtId="0" fontId="5" fillId="0" borderId="4" applyNumberFormat="0" applyFill="0" applyAlignment="0" applyProtection="0"/>
    <xf numFmtId="0" fontId="1" fillId="0" borderId="0"/>
  </cellStyleXfs>
  <cellXfs count="110">
    <xf numFmtId="0" fontId="0" fillId="0" borderId="0" xfId="0"/>
    <xf numFmtId="0" fontId="9" fillId="8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9" fillId="8" borderId="0" xfId="0" applyFont="1" applyFill="1" applyBorder="1" applyAlignment="1"/>
    <xf numFmtId="0" fontId="6" fillId="8" borderId="0" xfId="0" applyFont="1" applyFill="1" applyBorder="1" applyAlignment="1">
      <alignment vertical="center"/>
    </xf>
    <xf numFmtId="0" fontId="0" fillId="8" borderId="0" xfId="0" applyFill="1"/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/>
    <xf numFmtId="14" fontId="6" fillId="0" borderId="0" xfId="0" applyNumberFormat="1" applyFont="1" applyFill="1" applyBorder="1" applyAlignment="1"/>
    <xf numFmtId="0" fontId="6" fillId="8" borderId="0" xfId="0" applyNumberFormat="1" applyFont="1" applyFill="1" applyBorder="1" applyAlignment="1">
      <alignment vertical="center"/>
    </xf>
    <xf numFmtId="0" fontId="9" fillId="8" borderId="0" xfId="0" applyNumberFormat="1" applyFont="1" applyFill="1" applyBorder="1" applyAlignment="1">
      <alignment vertical="center"/>
    </xf>
    <xf numFmtId="0" fontId="0" fillId="8" borderId="0" xfId="0" applyNumberFormat="1" applyFill="1"/>
    <xf numFmtId="0" fontId="9" fillId="8" borderId="0" xfId="0" applyNumberFormat="1" applyFont="1" applyFill="1" applyBorder="1" applyAlignment="1" applyProtection="1">
      <alignment vertical="center"/>
      <protection hidden="1"/>
    </xf>
    <xf numFmtId="2" fontId="0" fillId="8" borderId="0" xfId="0" applyNumberFormat="1" applyFill="1"/>
    <xf numFmtId="1" fontId="0" fillId="8" borderId="0" xfId="0" applyNumberFormat="1" applyFill="1"/>
    <xf numFmtId="0" fontId="15" fillId="8" borderId="0" xfId="0" applyNumberFormat="1" applyFont="1" applyFill="1" applyBorder="1" applyAlignment="1" applyProtection="1">
      <alignment vertical="center"/>
      <protection hidden="1"/>
    </xf>
    <xf numFmtId="164" fontId="16" fillId="8" borderId="0" xfId="0" applyNumberFormat="1" applyFont="1" applyFill="1" applyBorder="1" applyAlignment="1" applyProtection="1">
      <alignment horizontal="center" vertical="center"/>
      <protection hidden="1"/>
    </xf>
    <xf numFmtId="164" fontId="17" fillId="8" borderId="0" xfId="0" applyNumberFormat="1" applyFont="1" applyFill="1" applyBorder="1" applyAlignment="1" applyProtection="1">
      <alignment vertical="center" wrapText="1"/>
      <protection hidden="1"/>
    </xf>
    <xf numFmtId="164" fontId="18" fillId="8" borderId="0" xfId="0" applyNumberFormat="1" applyFont="1" applyFill="1" applyBorder="1" applyAlignment="1" applyProtection="1">
      <alignment vertical="center"/>
      <protection hidden="1"/>
    </xf>
    <xf numFmtId="164" fontId="17" fillId="8" borderId="0" xfId="0" applyNumberFormat="1" applyFont="1" applyFill="1" applyBorder="1" applyAlignment="1" applyProtection="1">
      <alignment vertical="center"/>
      <protection hidden="1"/>
    </xf>
    <xf numFmtId="164" fontId="19" fillId="8" borderId="0" xfId="0" applyNumberFormat="1" applyFont="1" applyFill="1" applyProtection="1">
      <protection hidden="1"/>
    </xf>
    <xf numFmtId="164" fontId="18" fillId="8" borderId="0" xfId="6" applyNumberFormat="1" applyFont="1" applyFill="1" applyBorder="1" applyAlignment="1" applyProtection="1">
      <alignment vertical="center"/>
      <protection hidden="1"/>
    </xf>
    <xf numFmtId="164" fontId="17" fillId="8" borderId="0" xfId="6" applyNumberFormat="1" applyFont="1" applyFill="1" applyBorder="1" applyAlignment="1" applyProtection="1">
      <alignment vertical="center"/>
      <protection hidden="1"/>
    </xf>
    <xf numFmtId="0" fontId="20" fillId="8" borderId="0" xfId="0" applyFont="1" applyFill="1"/>
    <xf numFmtId="0" fontId="21" fillId="8" borderId="0" xfId="2" applyFont="1" applyFill="1" applyBorder="1" applyAlignment="1">
      <alignment vertical="center" wrapText="1"/>
    </xf>
    <xf numFmtId="0" fontId="20" fillId="8" borderId="0" xfId="0" applyFont="1" applyFill="1" applyAlignment="1">
      <alignment wrapText="1"/>
    </xf>
    <xf numFmtId="0" fontId="22" fillId="8" borderId="0" xfId="0" applyFont="1" applyFill="1" applyAlignment="1">
      <alignment wrapText="1"/>
    </xf>
    <xf numFmtId="0" fontId="22" fillId="8" borderId="0" xfId="0" applyFont="1" applyFill="1" applyAlignment="1">
      <alignment vertical="top" wrapText="1"/>
    </xf>
    <xf numFmtId="0" fontId="23" fillId="8" borderId="0" xfId="0" applyFont="1" applyFill="1"/>
    <xf numFmtId="0" fontId="20" fillId="8" borderId="0" xfId="0" applyFont="1" applyFill="1" applyAlignment="1">
      <alignment vertical="center"/>
    </xf>
    <xf numFmtId="0" fontId="24" fillId="3" borderId="0" xfId="1" applyFont="1" applyFill="1" applyAlignment="1" applyProtection="1">
      <alignment horizontal="center"/>
    </xf>
    <xf numFmtId="0" fontId="24" fillId="3" borderId="0" xfId="1" applyFont="1" applyFill="1" applyAlignment="1" applyProtection="1">
      <alignment horizontal="center" vertical="center"/>
    </xf>
    <xf numFmtId="0" fontId="7" fillId="8" borderId="0" xfId="0" applyFont="1" applyFill="1" applyProtection="1"/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top" wrapText="1"/>
    </xf>
    <xf numFmtId="0" fontId="27" fillId="8" borderId="0" xfId="0" applyFont="1" applyFill="1" applyAlignment="1" applyProtection="1">
      <alignment vertical="top" wrapText="1"/>
    </xf>
    <xf numFmtId="0" fontId="7" fillId="8" borderId="5" xfId="4" applyFont="1" applyFill="1" applyBorder="1" applyAlignment="1" applyProtection="1">
      <alignment horizontal="center" vertical="center" wrapText="1"/>
    </xf>
    <xf numFmtId="0" fontId="7" fillId="8" borderId="0" xfId="0" applyFont="1" applyFill="1" applyAlignment="1" applyProtection="1">
      <alignment horizontal="center" vertical="center"/>
    </xf>
    <xf numFmtId="0" fontId="28" fillId="3" borderId="10" xfId="0" applyFont="1" applyFill="1" applyBorder="1" applyAlignment="1">
      <alignment horizontal="left" vertical="top" wrapText="1"/>
    </xf>
    <xf numFmtId="0" fontId="28" fillId="3" borderId="10" xfId="0" applyFont="1" applyFill="1" applyBorder="1" applyAlignment="1">
      <alignment horizontal="center" vertical="top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6" fillId="3" borderId="6" xfId="1" applyFont="1" applyFill="1" applyBorder="1" applyAlignment="1" applyProtection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left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6" borderId="6" xfId="4" applyFont="1" applyFill="1" applyBorder="1" applyAlignment="1">
      <alignment horizontal="center" vertical="center" wrapText="1"/>
    </xf>
    <xf numFmtId="0" fontId="25" fillId="0" borderId="0" xfId="0" applyFont="1" applyFill="1" applyProtection="1"/>
    <xf numFmtId="2" fontId="14" fillId="4" borderId="6" xfId="5" applyNumberFormat="1" applyFont="1" applyFill="1" applyBorder="1" applyAlignment="1" applyProtection="1">
      <alignment horizontal="center" vertical="center"/>
    </xf>
    <xf numFmtId="2" fontId="13" fillId="0" borderId="6" xfId="5" applyNumberFormat="1" applyFont="1" applyFill="1" applyBorder="1" applyAlignment="1" applyProtection="1">
      <alignment horizontal="center" vertical="center"/>
    </xf>
    <xf numFmtId="2" fontId="13" fillId="3" borderId="6" xfId="5" applyNumberFormat="1" applyFont="1" applyFill="1" applyBorder="1" applyAlignment="1" applyProtection="1">
      <alignment horizontal="center" vertical="center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" xfId="4" applyNumberFormat="1" applyFont="1" applyFill="1" applyBorder="1" applyAlignment="1" applyProtection="1">
      <alignment horizontal="center" vertical="center" wrapText="1"/>
      <protection locked="0"/>
    </xf>
    <xf numFmtId="2" fontId="12" fillId="6" borderId="6" xfId="4" applyNumberFormat="1" applyFont="1" applyFill="1" applyBorder="1" applyAlignment="1" applyProtection="1">
      <alignment horizontal="center" vertical="center" wrapText="1"/>
      <protection locked="0"/>
    </xf>
    <xf numFmtId="2" fontId="12" fillId="6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30" fillId="8" borderId="0" xfId="0" applyNumberFormat="1" applyFont="1" applyFill="1" applyBorder="1" applyAlignment="1" applyProtection="1">
      <alignment vertical="center"/>
      <protection hidden="1"/>
    </xf>
    <xf numFmtId="0" fontId="30" fillId="8" borderId="0" xfId="0" applyNumberFormat="1" applyFont="1" applyFill="1" applyBorder="1" applyAlignment="1" applyProtection="1">
      <alignment vertical="center" wrapText="1"/>
      <protection hidden="1"/>
    </xf>
    <xf numFmtId="164" fontId="17" fillId="8" borderId="0" xfId="0" applyNumberFormat="1" applyFont="1" applyFill="1" applyBorder="1" applyAlignment="1">
      <alignment vertical="center"/>
    </xf>
    <xf numFmtId="2" fontId="12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1" xfId="4" applyNumberFormat="1" applyFont="1" applyFill="1" applyBorder="1" applyAlignment="1" applyProtection="1">
      <alignment horizontal="center" vertical="center" wrapText="1"/>
      <protection locked="0"/>
    </xf>
    <xf numFmtId="2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Protection="1"/>
    <xf numFmtId="0" fontId="25" fillId="8" borderId="0" xfId="0" applyFont="1" applyFill="1" applyAlignment="1" applyProtection="1">
      <alignment wrapText="1"/>
    </xf>
    <xf numFmtId="0" fontId="25" fillId="8" borderId="0" xfId="0" applyFont="1" applyFill="1" applyAlignment="1" applyProtection="1">
      <alignment vertical="top" wrapText="1"/>
    </xf>
    <xf numFmtId="0" fontId="25" fillId="8" borderId="0" xfId="0" applyFont="1" applyFill="1" applyAlignment="1" applyProtection="1">
      <alignment vertical="center"/>
    </xf>
    <xf numFmtId="0" fontId="25" fillId="8" borderId="0" xfId="0" applyFont="1" applyFill="1" applyProtection="1"/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3" borderId="6" xfId="5" applyFont="1" applyFill="1" applyBorder="1" applyAlignment="1" applyProtection="1">
      <alignment horizontal="center" vertical="center"/>
    </xf>
    <xf numFmtId="0" fontId="14" fillId="3" borderId="0" xfId="1" applyFont="1" applyFill="1" applyAlignment="1" applyProtection="1">
      <alignment horizontal="center"/>
    </xf>
    <xf numFmtId="0" fontId="14" fillId="3" borderId="7" xfId="2" applyFont="1" applyFill="1" applyBorder="1" applyAlignment="1" applyProtection="1">
      <alignment horizontal="center" vertical="center"/>
    </xf>
    <xf numFmtId="0" fontId="14" fillId="3" borderId="8" xfId="2" applyFont="1" applyFill="1" applyBorder="1" applyAlignment="1" applyProtection="1">
      <alignment horizontal="center" vertical="center"/>
    </xf>
    <xf numFmtId="0" fontId="14" fillId="3" borderId="9" xfId="2" applyFont="1" applyFill="1" applyBorder="1" applyAlignment="1" applyProtection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4" borderId="7" xfId="5" applyFont="1" applyFill="1" applyBorder="1" applyAlignment="1" applyProtection="1">
      <alignment horizontal="left" vertical="center"/>
    </xf>
    <xf numFmtId="0" fontId="14" fillId="4" borderId="8" xfId="5" applyFont="1" applyFill="1" applyBorder="1" applyAlignment="1" applyProtection="1">
      <alignment horizontal="left" vertical="center"/>
    </xf>
    <xf numFmtId="0" fontId="13" fillId="0" borderId="7" xfId="5" applyFont="1" applyFill="1" applyBorder="1" applyAlignment="1" applyProtection="1">
      <alignment horizontal="left" vertical="center"/>
    </xf>
    <xf numFmtId="0" fontId="13" fillId="0" borderId="8" xfId="5" applyFont="1" applyFill="1" applyBorder="1" applyAlignment="1" applyProtection="1">
      <alignment horizontal="left" vertical="center"/>
    </xf>
    <xf numFmtId="0" fontId="13" fillId="0" borderId="9" xfId="5" applyFont="1" applyFill="1" applyBorder="1" applyAlignment="1" applyProtection="1">
      <alignment horizontal="left" vertical="center"/>
    </xf>
    <xf numFmtId="0" fontId="14" fillId="0" borderId="6" xfId="3" applyFont="1" applyFill="1" applyBorder="1" applyAlignment="1">
      <alignment horizontal="center" vertical="center" wrapText="1"/>
    </xf>
    <xf numFmtId="0" fontId="25" fillId="0" borderId="0" xfId="0" applyFont="1" applyFill="1" applyAlignment="1" applyProtection="1">
      <alignment horizontal="justify" vertical="top" wrapText="1"/>
      <protection locked="0"/>
    </xf>
  </cellXfs>
  <cellStyles count="7">
    <cellStyle name="Normal" xfId="0" builtinId="0"/>
    <cellStyle name="Normal 3" xfId="6"/>
    <cellStyle name="Nota" xfId="4" builtinId="10"/>
    <cellStyle name="Título" xfId="1" builtinId="15"/>
    <cellStyle name="Título 1" xfId="2" builtinId="16"/>
    <cellStyle name="Título 3" xfId="3" builtinId="18"/>
    <cellStyle name="Total" xfId="5" builtinId="25"/>
  </cellStyles>
  <dxfs count="12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Light16"/>
  <colors>
    <mruColors>
      <color rgb="FFFF7C80"/>
      <color rgb="FFFF7575"/>
      <color rgb="FFFF5050"/>
      <color rgb="FF99CCFF"/>
      <color rgb="FFFFFF66"/>
      <color rgb="FFFFFF99"/>
      <color rgb="FFDDDDDD"/>
      <color rgb="FFF8F8F8"/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86" name="Retângulo de cantos arredondados 85"/>
        <xdr:cNvSpPr/>
      </xdr:nvSpPr>
      <xdr:spPr>
        <a:xfrm>
          <a:off x="4286250" y="684486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87" name="Retângulo de cantos arredondados 86"/>
        <xdr:cNvSpPr/>
      </xdr:nvSpPr>
      <xdr:spPr>
        <a:xfrm>
          <a:off x="3537260" y="682761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88" name="Retângulo de cantos arredondados 87"/>
        <xdr:cNvSpPr/>
      </xdr:nvSpPr>
      <xdr:spPr>
        <a:xfrm>
          <a:off x="7190" y="682761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89" name="Retângulo de cantos arredondados 88"/>
        <xdr:cNvSpPr/>
      </xdr:nvSpPr>
      <xdr:spPr>
        <a:xfrm>
          <a:off x="5033" y="1336931"/>
          <a:ext cx="2743230" cy="18600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90" name="Retângulo de cantos arredondados 89"/>
        <xdr:cNvSpPr/>
      </xdr:nvSpPr>
      <xdr:spPr>
        <a:xfrm>
          <a:off x="2787789" y="1309926"/>
          <a:ext cx="695232" cy="18505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91" name="Retângulo de cantos arredondados 90"/>
        <xdr:cNvSpPr/>
      </xdr:nvSpPr>
      <xdr:spPr>
        <a:xfrm>
          <a:off x="3544668" y="1016120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92" name="Retângulo de cantos arredondados 91"/>
        <xdr:cNvSpPr/>
      </xdr:nvSpPr>
      <xdr:spPr>
        <a:xfrm>
          <a:off x="4283015" y="1016986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3" name="Retângulo de cantos arredondados 92"/>
        <xdr:cNvSpPr/>
      </xdr:nvSpPr>
      <xdr:spPr>
        <a:xfrm>
          <a:off x="2459" y="1353795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94" name="Retângulo de cantos arredondados 93"/>
        <xdr:cNvSpPr/>
      </xdr:nvSpPr>
      <xdr:spPr>
        <a:xfrm>
          <a:off x="7499" y="1747222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95" name="Retângulo de cantos arredondados 94"/>
        <xdr:cNvSpPr/>
      </xdr:nvSpPr>
      <xdr:spPr>
        <a:xfrm>
          <a:off x="2795782" y="1750939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96" name="Retângulo de cantos arredondados 95"/>
        <xdr:cNvSpPr/>
      </xdr:nvSpPr>
      <xdr:spPr>
        <a:xfrm>
          <a:off x="11216" y="2421406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97" name="Retângulo de cantos arredondados 96"/>
        <xdr:cNvSpPr/>
      </xdr:nvSpPr>
      <xdr:spPr>
        <a:xfrm>
          <a:off x="2800694" y="2420477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98" name="Retângulo de cantos arredondados 97"/>
        <xdr:cNvSpPr/>
      </xdr:nvSpPr>
      <xdr:spPr>
        <a:xfrm>
          <a:off x="0" y="2087102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99" name="Retângulo de cantos arredondados 98"/>
        <xdr:cNvSpPr/>
      </xdr:nvSpPr>
      <xdr:spPr>
        <a:xfrm>
          <a:off x="2779682" y="2086173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00" name="Retângulo de cantos arredondados 99"/>
        <xdr:cNvSpPr/>
      </xdr:nvSpPr>
      <xdr:spPr>
        <a:xfrm>
          <a:off x="8363" y="2749205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01" name="Retângulo de cantos arredondados 100"/>
        <xdr:cNvSpPr/>
      </xdr:nvSpPr>
      <xdr:spPr>
        <a:xfrm>
          <a:off x="2794868" y="2748276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02" name="Retângulo de cantos arredondados 101"/>
        <xdr:cNvSpPr/>
      </xdr:nvSpPr>
      <xdr:spPr>
        <a:xfrm>
          <a:off x="4914327" y="3242078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03" name="Retângulo de cantos arredondados 102"/>
        <xdr:cNvSpPr/>
      </xdr:nvSpPr>
      <xdr:spPr>
        <a:xfrm>
          <a:off x="4913585" y="3453635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3503</xdr:rowOff>
    </xdr:to>
    <xdr:sp macro="" textlink="">
      <xdr:nvSpPr>
        <xdr:cNvPr id="104" name="Retângulo de cantos arredondados 103"/>
        <xdr:cNvSpPr/>
      </xdr:nvSpPr>
      <xdr:spPr>
        <a:xfrm>
          <a:off x="4914327" y="3663187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30</xdr:row>
      <xdr:rowOff>900</xdr:rowOff>
    </xdr:from>
    <xdr:to>
      <xdr:col>96</xdr:col>
      <xdr:colOff>50920</xdr:colOff>
      <xdr:row>31</xdr:row>
      <xdr:rowOff>5148</xdr:rowOff>
    </xdr:to>
    <xdr:sp macro="" textlink="">
      <xdr:nvSpPr>
        <xdr:cNvPr id="105" name="Retângulo de cantos arredondados 104"/>
        <xdr:cNvSpPr/>
      </xdr:nvSpPr>
      <xdr:spPr>
        <a:xfrm>
          <a:off x="4983987" y="4150487"/>
          <a:ext cx="632846" cy="18646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31</xdr:row>
      <xdr:rowOff>24584</xdr:rowOff>
    </xdr:from>
    <xdr:to>
      <xdr:col>96</xdr:col>
      <xdr:colOff>51437</xdr:colOff>
      <xdr:row>33</xdr:row>
      <xdr:rowOff>515</xdr:rowOff>
    </xdr:to>
    <xdr:sp macro="" textlink="">
      <xdr:nvSpPr>
        <xdr:cNvPr id="106" name="Retângulo de cantos arredondados 105"/>
        <xdr:cNvSpPr/>
      </xdr:nvSpPr>
      <xdr:spPr>
        <a:xfrm>
          <a:off x="4914102" y="4082234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22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1" customWidth="1"/>
    <col min="156" max="156" width="9.140625" style="1"/>
    <col min="157" max="16384" width="9.140625" style="5"/>
  </cols>
  <sheetData>
    <row r="1" spans="1:134" s="1" customFormat="1" ht="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</row>
    <row r="2" spans="1:134" s="1" customFormat="1" ht="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</row>
    <row r="3" spans="1:134" s="1" customFormat="1" ht="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</row>
    <row r="4" spans="1:134" s="2" customFormat="1" ht="1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</row>
    <row r="5" spans="1:134" s="2" customFormat="1" ht="12.75" x14ac:dyDescent="0.25">
      <c r="A5" s="87" t="s">
        <v>58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</row>
    <row r="6" spans="1:134" s="1" customFormat="1" ht="5.2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134" s="3" customFormat="1" ht="12" customHeight="1" x14ac:dyDescent="0.2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 t="s">
        <v>13</v>
      </c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 t="s">
        <v>14</v>
      </c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</row>
    <row r="8" spans="1:134" s="1" customFormat="1" ht="14.25" customHeight="1" x14ac:dyDescent="0.25">
      <c r="A8" s="6"/>
      <c r="B8" s="88" t="s">
        <v>84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6"/>
      <c r="BJ8" s="6"/>
      <c r="BK8" s="6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6"/>
      <c r="BW8" s="6"/>
      <c r="BX8" s="6"/>
      <c r="BY8" s="88" t="s">
        <v>37</v>
      </c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6"/>
    </row>
    <row r="9" spans="1:134" s="3" customFormat="1" ht="12" customHeight="1" x14ac:dyDescent="0.2">
      <c r="A9" s="9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 t="s">
        <v>16</v>
      </c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10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 t="s">
        <v>17</v>
      </c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</row>
    <row r="10" spans="1:134" s="1" customFormat="1" ht="14.25" customHeight="1" x14ac:dyDescent="0.25">
      <c r="A10" s="6"/>
      <c r="B10" s="88" t="s">
        <v>37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6"/>
      <c r="AV10" s="6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6" t="s">
        <v>18</v>
      </c>
      <c r="BJ10" s="6"/>
      <c r="BK10" s="92" t="str">
        <f>IF(AW10="","",DATE(YEAR(AW10)+2,MONTH(AW10),DAY(AW10)-1))</f>
        <v/>
      </c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11"/>
      <c r="BX10" s="6"/>
      <c r="BY10" s="89" t="s">
        <v>37</v>
      </c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6"/>
    </row>
    <row r="11" spans="1:134" s="3" customFormat="1" ht="12" customHeight="1" x14ac:dyDescent="0.2">
      <c r="A11" s="9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10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134" s="1" customFormat="1" ht="14.25" customHeight="1" x14ac:dyDescent="0.25">
      <c r="A12" s="6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6"/>
    </row>
    <row r="13" spans="1:134" s="1" customFormat="1" ht="5.2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</row>
    <row r="14" spans="1:134" s="3" customFormat="1" ht="12" customHeight="1" x14ac:dyDescent="0.2">
      <c r="A14" s="9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 t="s">
        <v>21</v>
      </c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</row>
    <row r="15" spans="1:134" s="1" customFormat="1" ht="14.25" customHeight="1" x14ac:dyDescent="0.25">
      <c r="A15" s="6"/>
      <c r="B15" s="88" t="s">
        <v>57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6"/>
      <c r="AV15" s="6"/>
      <c r="AW15" s="8"/>
      <c r="AX15" s="6"/>
      <c r="AY15" s="88" t="s">
        <v>57</v>
      </c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6"/>
    </row>
    <row r="16" spans="1:134" s="3" customFormat="1" ht="12" customHeight="1" x14ac:dyDescent="0.2">
      <c r="A16" s="9" t="s">
        <v>22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 t="s">
        <v>21</v>
      </c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</row>
    <row r="17" spans="1:134" s="1" customFormat="1" ht="14.25" customHeight="1" x14ac:dyDescent="0.25">
      <c r="A17" s="6"/>
      <c r="B17" s="88" t="s">
        <v>57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6"/>
      <c r="AV17" s="6"/>
      <c r="AW17" s="6"/>
      <c r="AX17" s="6"/>
      <c r="AY17" s="88" t="s">
        <v>57</v>
      </c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6"/>
    </row>
    <row r="18" spans="1:134" s="3" customFormat="1" ht="12" customHeight="1" x14ac:dyDescent="0.2">
      <c r="A18" s="9" t="s">
        <v>23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 t="s">
        <v>21</v>
      </c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</row>
    <row r="19" spans="1:134" s="1" customFormat="1" ht="14.25" customHeight="1" x14ac:dyDescent="0.25">
      <c r="A19" s="6"/>
      <c r="B19" s="88" t="s">
        <v>57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6"/>
      <c r="AV19" s="6"/>
      <c r="AW19" s="6"/>
      <c r="AX19" s="6"/>
      <c r="AY19" s="88" t="s">
        <v>57</v>
      </c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6"/>
    </row>
    <row r="20" spans="1:134" s="3" customFormat="1" ht="12" customHeight="1" x14ac:dyDescent="0.2">
      <c r="A20" s="9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 t="s">
        <v>21</v>
      </c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134" s="1" customFormat="1" ht="14.25" customHeight="1" x14ac:dyDescent="0.25">
      <c r="A21" s="6"/>
      <c r="B21" s="88" t="s">
        <v>57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6"/>
      <c r="AV21" s="6"/>
      <c r="AW21" s="6"/>
      <c r="AX21" s="6"/>
      <c r="AY21" s="88" t="s">
        <v>57</v>
      </c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6"/>
    </row>
    <row r="22" spans="1:134" s="1" customFormat="1" ht="9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</row>
    <row r="23" spans="1:134" s="4" customFormat="1" ht="12.75" customHeight="1" x14ac:dyDescent="0.25">
      <c r="A23" s="12" t="s">
        <v>25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 t="s">
        <v>26</v>
      </c>
      <c r="CJ23" s="12"/>
      <c r="CK23" s="12"/>
      <c r="CL23" s="12"/>
      <c r="CM23" s="12"/>
      <c r="CN23" s="12"/>
      <c r="CO23" s="12"/>
      <c r="CP23" s="12"/>
      <c r="CQ23" s="12"/>
      <c r="CR23" s="12"/>
      <c r="CS23" s="12"/>
    </row>
    <row r="24" spans="1:134" s="4" customFormat="1" ht="2.2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</row>
    <row r="25" spans="1:134" s="4" customFormat="1" ht="14.25" customHeight="1" x14ac:dyDescent="0.25">
      <c r="A25" s="12" t="s">
        <v>27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4"/>
      <c r="CJ25" s="93">
        <f>'Grupo I'!F22</f>
        <v>0</v>
      </c>
      <c r="CK25" s="93"/>
      <c r="CL25" s="93"/>
      <c r="CM25" s="93"/>
      <c r="CN25" s="93"/>
      <c r="CO25" s="93"/>
      <c r="CP25" s="93"/>
      <c r="CQ25" s="93"/>
      <c r="CR25" s="93"/>
      <c r="CS25" s="14"/>
    </row>
    <row r="26" spans="1:134" s="4" customFormat="1" ht="2.2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3"/>
      <c r="CN26" s="12"/>
      <c r="CO26" s="12"/>
      <c r="CP26" s="12"/>
      <c r="CQ26" s="12"/>
      <c r="CR26" s="12"/>
      <c r="CS26" s="12"/>
    </row>
    <row r="27" spans="1:134" s="4" customFormat="1" ht="14.25" customHeight="1" x14ac:dyDescent="0.25">
      <c r="A27" s="12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4"/>
      <c r="CJ27" s="93">
        <f>'Grupo II'!F59</f>
        <v>0</v>
      </c>
      <c r="CK27" s="93"/>
      <c r="CL27" s="93"/>
      <c r="CM27" s="93"/>
      <c r="CN27" s="93"/>
      <c r="CO27" s="93"/>
      <c r="CP27" s="93"/>
      <c r="CQ27" s="93"/>
      <c r="CR27" s="93"/>
      <c r="CS27" s="14"/>
    </row>
    <row r="28" spans="1:134" s="4" customFormat="1" ht="2.2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3"/>
      <c r="CN28" s="12"/>
      <c r="CO28" s="12"/>
      <c r="CP28" s="12"/>
      <c r="CQ28" s="12"/>
      <c r="CR28" s="12"/>
      <c r="CS28" s="12"/>
    </row>
    <row r="29" spans="1:134" s="4" customFormat="1" ht="14.25" customHeight="1" x14ac:dyDescent="0.25">
      <c r="A29" s="12" t="s">
        <v>29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4"/>
      <c r="CJ29" s="93">
        <f>'Grupo III'!F23</f>
        <v>0</v>
      </c>
      <c r="CK29" s="93"/>
      <c r="CL29" s="93"/>
      <c r="CM29" s="93"/>
      <c r="CN29" s="93"/>
      <c r="CO29" s="93"/>
      <c r="CP29" s="93"/>
      <c r="CQ29" s="93"/>
      <c r="CR29" s="93"/>
      <c r="CS29" s="14"/>
    </row>
    <row r="30" spans="1:134" s="4" customFormat="1" ht="2.2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</row>
    <row r="31" spans="1:134" s="4" customFormat="1" ht="14.25" customHeight="1" x14ac:dyDescent="0.25">
      <c r="A31" s="12" t="s">
        <v>30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4"/>
      <c r="AR31" s="14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4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4"/>
      <c r="BO31" s="14"/>
      <c r="BP31" s="14"/>
      <c r="BQ31" s="14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4"/>
      <c r="CJ31" s="94"/>
      <c r="CK31" s="94"/>
      <c r="CL31" s="94"/>
      <c r="CM31" s="94"/>
      <c r="CN31" s="94"/>
      <c r="CO31" s="94"/>
      <c r="CP31" s="94"/>
      <c r="CQ31" s="94"/>
      <c r="CR31" s="94"/>
      <c r="CS31" s="14"/>
    </row>
    <row r="32" spans="1:134" s="4" customFormat="1" ht="2.2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3"/>
      <c r="CN32" s="12"/>
      <c r="CO32" s="12"/>
      <c r="CP32" s="12"/>
      <c r="CQ32" s="12"/>
      <c r="CR32" s="12"/>
      <c r="CS32" s="12"/>
    </row>
    <row r="33" spans="1:97" s="4" customFormat="1" ht="14.25" customHeight="1" x14ac:dyDescent="0.25">
      <c r="A33" s="12" t="s">
        <v>31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4"/>
      <c r="CJ33" s="93">
        <f>VALUE(CJ31)+CJ29+CJ27+CJ25</f>
        <v>0</v>
      </c>
      <c r="CK33" s="93"/>
      <c r="CL33" s="93"/>
      <c r="CM33" s="93"/>
      <c r="CN33" s="93"/>
      <c r="CO33" s="93"/>
      <c r="CP33" s="93"/>
      <c r="CQ33" s="93"/>
      <c r="CR33" s="93"/>
      <c r="CS33" s="14"/>
    </row>
    <row r="34" spans="1:97" s="4" customFormat="1" ht="12.75" customHeight="1" x14ac:dyDescent="0.25">
      <c r="A34" s="12" t="s">
        <v>32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</row>
    <row r="35" spans="1:97" s="4" customFormat="1" ht="2.2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</row>
    <row r="36" spans="1:97" s="4" customFormat="1" ht="12.75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</row>
    <row r="37" spans="1:97" s="4" customFormat="1" ht="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</row>
    <row r="38" spans="1:97" s="4" customFormat="1" ht="12.75" customHeight="1" x14ac:dyDescent="0.25">
      <c r="A38" s="87" t="s">
        <v>33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</row>
    <row r="39" spans="1:97" s="4" customFormat="1" ht="12.75" customHeight="1" x14ac:dyDescent="0.25">
      <c r="A39" s="90" t="s">
        <v>61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</row>
    <row r="40" spans="1:97" s="4" customFormat="1" ht="12.75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</row>
    <row r="41" spans="1:97" s="4" customFormat="1" ht="12.75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</row>
    <row r="42" spans="1:97" s="4" customFormat="1" ht="12.75" x14ac:dyDescent="0.2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</row>
    <row r="43" spans="1:97" s="4" customFormat="1" ht="12.75" x14ac:dyDescent="0.25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</row>
    <row r="44" spans="1:97" s="4" customFormat="1" ht="12.75" x14ac:dyDescent="0.25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</row>
    <row r="45" spans="1:97" s="4" customFormat="1" ht="12.75" x14ac:dyDescent="0.2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</row>
    <row r="46" spans="1:97" s="4" customFormat="1" ht="12.75" x14ac:dyDescent="0.25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</row>
    <row r="47" spans="1:97" s="4" customFormat="1" ht="12.75" x14ac:dyDescent="0.25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</row>
    <row r="48" spans="1:97" s="4" customFormat="1" ht="12.75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</row>
    <row r="49" spans="1:98" s="4" customFormat="1" ht="12.75" x14ac:dyDescent="0.2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</row>
    <row r="50" spans="1:98" s="4" customFormat="1" ht="12.75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</row>
    <row r="51" spans="1:98" s="4" customFormat="1" ht="12.75" x14ac:dyDescent="0.2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</row>
    <row r="52" spans="1:98" s="4" customFormat="1" ht="12.75" x14ac:dyDescent="0.25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</row>
    <row r="53" spans="1:98" s="4" customFormat="1" ht="12.75" x14ac:dyDescent="0.25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</row>
    <row r="54" spans="1:98" s="4" customFormat="1" ht="12.75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</row>
    <row r="55" spans="1:98" s="4" customFormat="1" ht="12.75" x14ac:dyDescent="0.25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</row>
    <row r="56" spans="1:98" s="4" customFormat="1" ht="12.75" x14ac:dyDescent="0.25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</row>
    <row r="57" spans="1:98" s="4" customFormat="1" ht="12.75" x14ac:dyDescent="0.25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</row>
    <row r="58" spans="1:98" s="4" customFormat="1" ht="12.75" x14ac:dyDescent="0.25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</row>
    <row r="59" spans="1:98" s="4" customFormat="1" ht="12.7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</row>
    <row r="60" spans="1:98" s="4" customFormat="1" ht="13.5" customHeight="1" x14ac:dyDescent="0.2">
      <c r="A60" s="18" t="s">
        <v>34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8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8"/>
      <c r="BR60" s="12"/>
      <c r="BS60" s="12"/>
      <c r="BT60" s="18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</row>
    <row r="61" spans="1:98" s="4" customFormat="1" ht="7.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</row>
    <row r="62" spans="1:98" s="4" customFormat="1" ht="13.5" customHeight="1" x14ac:dyDescent="0.2">
      <c r="A62" s="18" t="s">
        <v>60</v>
      </c>
      <c r="B62" s="12"/>
      <c r="C62" s="12"/>
      <c r="D62" s="12"/>
      <c r="E62" s="12"/>
      <c r="F62" s="12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2"/>
      <c r="V62" s="18"/>
      <c r="W62" s="12"/>
      <c r="X62" s="12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6"/>
      <c r="AP62" s="16"/>
      <c r="AQ62" s="16"/>
      <c r="AR62" s="16"/>
      <c r="AS62" s="16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8"/>
      <c r="BR62" s="12"/>
      <c r="BS62" s="18" t="s">
        <v>59</v>
      </c>
      <c r="BT62" s="12"/>
      <c r="BU62" s="18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</row>
    <row r="63" spans="1:98" s="4" customFormat="1" ht="13.5" customHeight="1" x14ac:dyDescent="0.25">
      <c r="A63" s="1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</row>
    <row r="64" spans="1:98" s="4" customFormat="1" ht="12.7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0"/>
    </row>
    <row r="65" spans="1:156" s="1" customFormat="1" ht="12" x14ac:dyDescent="0.25">
      <c r="A65" s="28"/>
      <c r="B65" s="29" t="s">
        <v>15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9" t="s">
        <v>14</v>
      </c>
      <c r="AZ65" s="28"/>
      <c r="BA65" s="28"/>
      <c r="BB65" s="28"/>
      <c r="BC65" s="28"/>
      <c r="BD65" s="30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30"/>
      <c r="CS65" s="30"/>
      <c r="CT65" s="21"/>
    </row>
    <row r="66" spans="1:156" s="1" customFormat="1" ht="12" x14ac:dyDescent="0.25">
      <c r="A66" s="28"/>
      <c r="B66" s="30" t="s">
        <v>37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30" t="s">
        <v>37</v>
      </c>
      <c r="AZ66" s="28"/>
      <c r="BA66" s="28"/>
      <c r="BB66" s="28"/>
      <c r="BC66" s="28"/>
      <c r="BD66" s="30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30"/>
      <c r="CS66" s="30"/>
      <c r="CT66" s="21"/>
    </row>
    <row r="67" spans="1:156" s="1" customFormat="1" ht="12" x14ac:dyDescent="0.25">
      <c r="A67" s="28"/>
      <c r="B67" s="30" t="s">
        <v>73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30" t="s">
        <v>35</v>
      </c>
      <c r="AZ67" s="28"/>
      <c r="BA67" s="28"/>
      <c r="BB67" s="28"/>
      <c r="BC67" s="28"/>
      <c r="BD67" s="30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30"/>
      <c r="CS67" s="30"/>
      <c r="CT67" s="21"/>
    </row>
    <row r="68" spans="1:156" s="1" customFormat="1" ht="12" x14ac:dyDescent="0.25">
      <c r="A68" s="28"/>
      <c r="B68" s="30" t="s">
        <v>74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30" t="s">
        <v>39</v>
      </c>
      <c r="AZ68" s="28"/>
      <c r="BA68" s="28"/>
      <c r="BB68" s="28"/>
      <c r="BC68" s="28"/>
      <c r="BD68" s="30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30"/>
      <c r="CS68" s="30"/>
      <c r="CT68" s="21"/>
    </row>
    <row r="69" spans="1:156" s="1" customFormat="1" ht="12" customHeight="1" x14ac:dyDescent="0.25">
      <c r="A69" s="28"/>
      <c r="B69" s="30" t="s">
        <v>75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30" t="s">
        <v>36</v>
      </c>
      <c r="AZ69" s="28"/>
      <c r="BA69" s="28"/>
      <c r="BB69" s="28"/>
      <c r="BC69" s="28"/>
      <c r="BD69" s="30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30"/>
      <c r="CS69" s="30"/>
      <c r="CT69" s="21"/>
    </row>
    <row r="70" spans="1:156" s="1" customFormat="1" ht="12" customHeight="1" x14ac:dyDescent="0.25">
      <c r="A70" s="28"/>
      <c r="B70" s="30" t="s">
        <v>62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30" t="s">
        <v>40</v>
      </c>
      <c r="AZ70" s="28"/>
      <c r="BA70" s="28"/>
      <c r="BB70" s="28"/>
      <c r="BC70" s="28"/>
      <c r="BD70" s="30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30"/>
      <c r="CS70" s="30"/>
      <c r="CT70" s="21"/>
    </row>
    <row r="71" spans="1:156" s="1" customFormat="1" ht="12" customHeight="1" x14ac:dyDescent="0.25">
      <c r="A71" s="28"/>
      <c r="B71" s="30" t="s">
        <v>63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30" t="s">
        <v>41</v>
      </c>
      <c r="AZ71" s="28"/>
      <c r="BA71" s="28"/>
      <c r="BB71" s="28"/>
      <c r="BC71" s="28"/>
      <c r="BD71" s="30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30"/>
      <c r="CS71" s="30"/>
      <c r="CT71" s="21"/>
    </row>
    <row r="72" spans="1:156" ht="12" customHeight="1" x14ac:dyDescent="0.25">
      <c r="A72" s="28"/>
      <c r="B72" s="30" t="s">
        <v>64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30" t="s">
        <v>42</v>
      </c>
      <c r="AZ72" s="28"/>
      <c r="BA72" s="28"/>
      <c r="BB72" s="28"/>
      <c r="BC72" s="28"/>
      <c r="BD72" s="30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31"/>
      <c r="CS72" s="31"/>
      <c r="CT72" s="22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</row>
    <row r="73" spans="1:156" ht="12" customHeight="1" x14ac:dyDescent="0.25">
      <c r="A73" s="28"/>
      <c r="B73" s="30" t="s">
        <v>65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30" t="s">
        <v>43</v>
      </c>
      <c r="AZ73" s="28"/>
      <c r="BA73" s="28"/>
      <c r="BB73" s="28"/>
      <c r="BC73" s="28"/>
      <c r="BD73" s="30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31"/>
      <c r="CS73" s="31"/>
      <c r="CT73" s="22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</row>
    <row r="74" spans="1:156" ht="12" customHeight="1" x14ac:dyDescent="0.25">
      <c r="A74" s="28"/>
      <c r="B74" s="30" t="s">
        <v>66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30" t="s">
        <v>44</v>
      </c>
      <c r="AZ74" s="28"/>
      <c r="BA74" s="28"/>
      <c r="BB74" s="28"/>
      <c r="BC74" s="28"/>
      <c r="BD74" s="30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31"/>
      <c r="CS74" s="31"/>
      <c r="CT74" s="22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</row>
    <row r="75" spans="1:156" ht="12" customHeight="1" x14ac:dyDescent="0.25">
      <c r="A75" s="28"/>
      <c r="B75" s="30" t="s">
        <v>67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30" t="s">
        <v>45</v>
      </c>
      <c r="AZ75" s="28"/>
      <c r="BA75" s="28"/>
      <c r="BB75" s="28"/>
      <c r="BC75" s="28"/>
      <c r="BD75" s="30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31"/>
      <c r="CS75" s="31"/>
      <c r="CT75" s="22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</row>
    <row r="76" spans="1:156" ht="12" customHeight="1" x14ac:dyDescent="0.25">
      <c r="A76" s="28"/>
      <c r="B76" s="30" t="s">
        <v>68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30" t="s">
        <v>46</v>
      </c>
      <c r="AZ76" s="28"/>
      <c r="BA76" s="28"/>
      <c r="BB76" s="28"/>
      <c r="BC76" s="28"/>
      <c r="BD76" s="30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31"/>
      <c r="CS76" s="31"/>
      <c r="CT76" s="22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</row>
    <row r="77" spans="1:156" ht="12" customHeight="1" x14ac:dyDescent="0.25">
      <c r="A77" s="28"/>
      <c r="B77" s="30" t="s">
        <v>69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30" t="s">
        <v>47</v>
      </c>
      <c r="AZ77" s="28"/>
      <c r="BA77" s="28"/>
      <c r="BB77" s="28"/>
      <c r="BC77" s="28"/>
      <c r="BD77" s="30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31"/>
      <c r="CS77" s="31"/>
      <c r="CT77" s="22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</row>
    <row r="78" spans="1:156" ht="12" customHeight="1" x14ac:dyDescent="0.25">
      <c r="A78" s="28"/>
      <c r="B78" s="30" t="s">
        <v>70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30" t="s">
        <v>48</v>
      </c>
      <c r="AZ78" s="28"/>
      <c r="BA78" s="28"/>
      <c r="BB78" s="28"/>
      <c r="BC78" s="28"/>
      <c r="BD78" s="30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31"/>
      <c r="CS78" s="31"/>
      <c r="CT78" s="22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</row>
    <row r="79" spans="1:156" ht="12" customHeight="1" x14ac:dyDescent="0.25">
      <c r="A79" s="28"/>
      <c r="B79" s="30" t="s">
        <v>71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30" t="s">
        <v>49</v>
      </c>
      <c r="AZ79" s="28"/>
      <c r="BA79" s="28"/>
      <c r="BB79" s="28"/>
      <c r="BC79" s="28"/>
      <c r="BD79" s="30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31"/>
      <c r="CS79" s="31"/>
      <c r="CT79" s="22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</row>
    <row r="80" spans="1:156" ht="12" customHeight="1" x14ac:dyDescent="0.25">
      <c r="A80" s="28"/>
      <c r="B80" s="30" t="s">
        <v>72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30" t="s">
        <v>50</v>
      </c>
      <c r="AZ80" s="28"/>
      <c r="BA80" s="28"/>
      <c r="BB80" s="28"/>
      <c r="BC80" s="28"/>
      <c r="BD80" s="30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31"/>
      <c r="CS80" s="31"/>
      <c r="CT80" s="22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</row>
    <row r="81" spans="1:160" ht="12" customHeight="1" x14ac:dyDescent="0.25">
      <c r="A81" s="28"/>
      <c r="B81" s="30" t="s">
        <v>295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30" t="s">
        <v>51</v>
      </c>
      <c r="AZ81" s="28"/>
      <c r="BA81" s="28"/>
      <c r="BB81" s="28"/>
      <c r="BC81" s="28"/>
      <c r="BD81" s="30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31"/>
      <c r="CS81" s="31"/>
      <c r="CT81" s="22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</row>
    <row r="82" spans="1:160" ht="12" customHeight="1" x14ac:dyDescent="0.25">
      <c r="A82" s="28"/>
      <c r="B82" s="30" t="s">
        <v>297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30" t="s">
        <v>52</v>
      </c>
      <c r="AZ82" s="28"/>
      <c r="BA82" s="28"/>
      <c r="BB82" s="28"/>
      <c r="BC82" s="28"/>
      <c r="BD82" s="30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31"/>
      <c r="CS82" s="31"/>
      <c r="CT82" s="22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</row>
    <row r="83" spans="1:160" ht="12" customHeight="1" x14ac:dyDescent="0.25">
      <c r="A83" s="28"/>
      <c r="B83" s="30" t="s">
        <v>298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30" t="s">
        <v>329</v>
      </c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31"/>
      <c r="CS83" s="31"/>
      <c r="CT83" s="22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</row>
    <row r="84" spans="1:160" ht="12" customHeight="1" x14ac:dyDescent="0.25">
      <c r="A84" s="28"/>
      <c r="B84" s="30" t="s">
        <v>299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30" t="s">
        <v>53</v>
      </c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31"/>
      <c r="CS84" s="31"/>
      <c r="CT84" s="22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</row>
    <row r="85" spans="1:160" ht="12" customHeight="1" x14ac:dyDescent="0.25">
      <c r="A85" s="28"/>
      <c r="B85" s="30" t="s">
        <v>300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30" t="s">
        <v>330</v>
      </c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31"/>
      <c r="CS85" s="31"/>
      <c r="CT85" s="22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C85" s="24"/>
      <c r="FD85" s="24"/>
    </row>
    <row r="86" spans="1:160" ht="12" customHeight="1" x14ac:dyDescent="0.25">
      <c r="A86" s="28"/>
      <c r="B86" s="30" t="s">
        <v>301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30" t="s">
        <v>38</v>
      </c>
      <c r="AZ86" s="28"/>
      <c r="BA86" s="28"/>
      <c r="BB86" s="28"/>
      <c r="BC86" s="28"/>
      <c r="BD86" s="28"/>
      <c r="BE86" s="28"/>
      <c r="BF86" s="28"/>
      <c r="BG86" s="28"/>
      <c r="BH86" s="30" t="str">
        <f>IF(ISERROR(VLOOKUP(BY8,AY67:AY85,1,FALSE)),"Preenchimento inválido","OK")</f>
        <v>Preenchimento inválido</v>
      </c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31"/>
      <c r="CS86" s="31"/>
      <c r="CT86" s="22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C86" s="24"/>
      <c r="FD86" s="24"/>
    </row>
    <row r="87" spans="1:160" ht="12" customHeight="1" x14ac:dyDescent="0.25">
      <c r="A87" s="28"/>
      <c r="B87" s="30" t="s">
        <v>302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30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31"/>
      <c r="CS87" s="31"/>
      <c r="CT87" s="22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B87" s="25"/>
      <c r="FC87" s="24"/>
      <c r="FD87" s="24"/>
    </row>
    <row r="88" spans="1:160" ht="12" customHeight="1" x14ac:dyDescent="0.25">
      <c r="A88" s="28"/>
      <c r="B88" s="30" t="s">
        <v>303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30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31"/>
      <c r="CS88" s="31"/>
      <c r="CT88" s="22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C88" s="24"/>
      <c r="FD88" s="24"/>
    </row>
    <row r="89" spans="1:160" ht="12" customHeight="1" x14ac:dyDescent="0.25">
      <c r="A89" s="28"/>
      <c r="B89" s="30" t="s">
        <v>304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30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31"/>
      <c r="CS89" s="31"/>
      <c r="CT89" s="22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C89" s="24"/>
      <c r="FD89" s="24"/>
    </row>
    <row r="90" spans="1:160" ht="12" customHeight="1" x14ac:dyDescent="0.25">
      <c r="A90" s="28"/>
      <c r="B90" s="30" t="s">
        <v>305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30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31"/>
      <c r="CS90" s="31"/>
      <c r="CT90" s="22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C90" s="24"/>
      <c r="FD90" s="24"/>
    </row>
    <row r="91" spans="1:160" ht="12" customHeight="1" x14ac:dyDescent="0.25">
      <c r="A91" s="28"/>
      <c r="B91" s="30" t="s">
        <v>306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30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31"/>
      <c r="CS91" s="31"/>
      <c r="CT91" s="22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</row>
    <row r="92" spans="1:160" ht="12" customHeight="1" x14ac:dyDescent="0.25">
      <c r="A92" s="28"/>
      <c r="B92" s="30" t="s">
        <v>307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31"/>
      <c r="CS92" s="31"/>
      <c r="CT92" s="22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</row>
    <row r="93" spans="1:160" ht="12" customHeight="1" x14ac:dyDescent="0.25">
      <c r="A93" s="28"/>
      <c r="B93" s="30" t="s">
        <v>308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31"/>
      <c r="CS93" s="31"/>
      <c r="CT93" s="22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</row>
    <row r="94" spans="1:160" ht="12" customHeight="1" x14ac:dyDescent="0.25">
      <c r="A94" s="28"/>
      <c r="B94" s="30" t="s">
        <v>309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31"/>
      <c r="CS94" s="31"/>
      <c r="CT94" s="22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</row>
    <row r="95" spans="1:160" ht="12" customHeight="1" x14ac:dyDescent="0.25">
      <c r="A95" s="28"/>
      <c r="B95" s="30" t="s">
        <v>310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31"/>
      <c r="CS95" s="31"/>
      <c r="CT95" s="22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</row>
    <row r="96" spans="1:160" ht="12" customHeight="1" x14ac:dyDescent="0.25">
      <c r="A96" s="28"/>
      <c r="B96" s="30" t="s">
        <v>311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31"/>
      <c r="CS96" s="31"/>
      <c r="CT96" s="22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</row>
    <row r="97" spans="1:159" ht="12" customHeight="1" x14ac:dyDescent="0.25">
      <c r="A97" s="28"/>
      <c r="B97" s="30" t="s">
        <v>296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31"/>
      <c r="CS97" s="31"/>
      <c r="CT97" s="22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</row>
    <row r="98" spans="1:159" ht="12" customHeight="1" x14ac:dyDescent="0.25">
      <c r="A98" s="28"/>
      <c r="B98" s="30" t="s">
        <v>38</v>
      </c>
      <c r="C98" s="28"/>
      <c r="D98" s="28"/>
      <c r="E98" s="28"/>
      <c r="F98" s="28"/>
      <c r="G98" s="28"/>
      <c r="H98" s="28"/>
      <c r="I98" s="28"/>
      <c r="J98" s="28"/>
      <c r="K98" s="30" t="str">
        <f>IF(ISERROR(VLOOKUP(B10,B67:B97,1,FALSE)),"Preenchimento inválido","OK")</f>
        <v>Preenchimento inválido</v>
      </c>
      <c r="L98" s="30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30"/>
      <c r="BX98" s="28"/>
      <c r="BY98" s="28"/>
      <c r="BZ98" s="28"/>
      <c r="CA98" s="28"/>
      <c r="CB98" s="28"/>
      <c r="CC98" s="30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31"/>
      <c r="CS98" s="31"/>
      <c r="CT98" s="22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</row>
    <row r="99" spans="1:159" ht="12" customHeight="1" x14ac:dyDescent="0.25">
      <c r="A99" s="28"/>
      <c r="B99" s="30"/>
      <c r="C99" s="28"/>
      <c r="D99" s="28"/>
      <c r="E99" s="28"/>
      <c r="F99" s="28"/>
      <c r="G99" s="28"/>
      <c r="H99" s="28"/>
      <c r="I99" s="28"/>
      <c r="J99" s="28"/>
      <c r="K99" s="28"/>
      <c r="L99" s="30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30"/>
      <c r="BX99" s="28"/>
      <c r="BY99" s="28"/>
      <c r="BZ99" s="28"/>
      <c r="CA99" s="28"/>
      <c r="CB99" s="28"/>
      <c r="CC99" s="30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31"/>
      <c r="CS99" s="31"/>
      <c r="CT99" s="22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</row>
    <row r="100" spans="1:159" ht="12" customHeight="1" x14ac:dyDescent="0.25">
      <c r="A100" s="28"/>
      <c r="B100" s="29" t="s">
        <v>17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30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30"/>
      <c r="BX100" s="28"/>
      <c r="BY100" s="28"/>
      <c r="BZ100" s="28"/>
      <c r="CA100" s="28"/>
      <c r="CB100" s="28"/>
      <c r="CC100" s="30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31"/>
      <c r="CS100" s="31"/>
      <c r="CT100" s="22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</row>
    <row r="101" spans="1:159" ht="12" customHeight="1" x14ac:dyDescent="0.25">
      <c r="A101" s="28"/>
      <c r="B101" s="30" t="s">
        <v>37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30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33"/>
      <c r="BH101" s="33"/>
      <c r="BI101" s="33"/>
      <c r="BJ101" s="33"/>
      <c r="BK101" s="33"/>
      <c r="BL101" s="33"/>
      <c r="BM101" s="33"/>
      <c r="BN101" s="28"/>
      <c r="BO101" s="28"/>
      <c r="BP101" s="28"/>
      <c r="BQ101" s="28"/>
      <c r="BR101" s="28"/>
      <c r="BS101" s="28"/>
      <c r="BT101" s="28"/>
      <c r="BU101" s="28"/>
      <c r="BV101" s="28"/>
      <c r="BW101" s="30"/>
      <c r="BX101" s="28"/>
      <c r="BY101" s="28"/>
      <c r="BZ101" s="28"/>
      <c r="CA101" s="28"/>
      <c r="CB101" s="28"/>
      <c r="CC101" s="30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31"/>
      <c r="CS101" s="31"/>
      <c r="CT101" s="22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B101" s="22"/>
      <c r="FC101" s="22"/>
    </row>
    <row r="102" spans="1:159" ht="12" customHeight="1" x14ac:dyDescent="0.25">
      <c r="A102" s="28"/>
      <c r="B102" s="30" t="s">
        <v>54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30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33"/>
      <c r="BH102" s="33"/>
      <c r="BI102" s="33"/>
      <c r="BJ102" s="33"/>
      <c r="BK102" s="33"/>
      <c r="BL102" s="33"/>
      <c r="BM102" s="33"/>
      <c r="BN102" s="28"/>
      <c r="BO102" s="28"/>
      <c r="BP102" s="28"/>
      <c r="BQ102" s="28"/>
      <c r="BR102" s="28"/>
      <c r="BS102" s="28"/>
      <c r="BT102" s="28"/>
      <c r="BU102" s="28"/>
      <c r="BV102" s="28"/>
      <c r="BW102" s="30"/>
      <c r="BX102" s="28"/>
      <c r="BY102" s="28"/>
      <c r="BZ102" s="28"/>
      <c r="CA102" s="28"/>
      <c r="CB102" s="28"/>
      <c r="CC102" s="30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31"/>
      <c r="CS102" s="31"/>
      <c r="CT102" s="22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B102" s="22"/>
      <c r="FC102" s="22"/>
    </row>
    <row r="103" spans="1:159" ht="12" customHeight="1" x14ac:dyDescent="0.25">
      <c r="A103" s="28"/>
      <c r="B103" s="30" t="s">
        <v>55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30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33"/>
      <c r="BH103" s="33"/>
      <c r="BI103" s="33"/>
      <c r="BJ103" s="33"/>
      <c r="BK103" s="33"/>
      <c r="BL103" s="33"/>
      <c r="BM103" s="33"/>
      <c r="BN103" s="28"/>
      <c r="BO103" s="28"/>
      <c r="BP103" s="28"/>
      <c r="BQ103" s="28"/>
      <c r="BR103" s="28"/>
      <c r="BS103" s="28"/>
      <c r="BT103" s="28"/>
      <c r="BU103" s="28"/>
      <c r="BV103" s="28"/>
      <c r="BW103" s="30"/>
      <c r="BX103" s="28"/>
      <c r="BY103" s="28"/>
      <c r="BZ103" s="28"/>
      <c r="CA103" s="28"/>
      <c r="CB103" s="28"/>
      <c r="CC103" s="30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31"/>
      <c r="CS103" s="31"/>
      <c r="CT103" s="22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B103" s="22"/>
      <c r="FC103" s="22"/>
    </row>
    <row r="104" spans="1:159" ht="12" customHeight="1" x14ac:dyDescent="0.25">
      <c r="A104" s="28"/>
      <c r="B104" s="30" t="s">
        <v>56</v>
      </c>
      <c r="C104" s="28"/>
      <c r="D104" s="28"/>
      <c r="E104" s="28"/>
      <c r="F104" s="28"/>
      <c r="G104" s="28"/>
      <c r="H104" s="28"/>
      <c r="I104" s="28"/>
      <c r="J104" s="28"/>
      <c r="K104" s="30"/>
      <c r="L104" s="30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33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30"/>
      <c r="BX104" s="28"/>
      <c r="BY104" s="28"/>
      <c r="BZ104" s="28"/>
      <c r="CA104" s="28"/>
      <c r="CB104" s="28"/>
      <c r="CC104" s="30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31"/>
      <c r="CS104" s="31"/>
      <c r="CT104" s="22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</row>
    <row r="105" spans="1:159" ht="12" customHeight="1" x14ac:dyDescent="0.25">
      <c r="A105" s="28"/>
      <c r="B105" s="30" t="s">
        <v>38</v>
      </c>
      <c r="C105" s="28"/>
      <c r="D105" s="28"/>
      <c r="E105" s="28"/>
      <c r="F105" s="28"/>
      <c r="G105" s="28"/>
      <c r="H105" s="28"/>
      <c r="I105" s="28"/>
      <c r="J105" s="28"/>
      <c r="K105" s="30" t="str">
        <f>IF(ISERROR(VLOOKUP(BY10,B102:B104,1,FALSE)),"Preenchimento inválido","OK")</f>
        <v>Preenchimento inválido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33">
        <v>60</v>
      </c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30"/>
      <c r="BX105" s="28"/>
      <c r="BY105" s="28"/>
      <c r="BZ105" s="28"/>
      <c r="CA105" s="28"/>
      <c r="CB105" s="28"/>
      <c r="CC105" s="30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31"/>
      <c r="CS105" s="31"/>
      <c r="CT105" s="22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</row>
    <row r="106" spans="1:159" ht="12" customHeight="1" x14ac:dyDescent="0.25">
      <c r="A106" s="28"/>
      <c r="B106" s="30"/>
      <c r="C106" s="28"/>
      <c r="D106" s="28"/>
      <c r="E106" s="28"/>
      <c r="F106" s="28"/>
      <c r="G106" s="28"/>
      <c r="H106" s="28"/>
      <c r="I106" s="28"/>
      <c r="J106" s="28"/>
      <c r="K106" s="30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33">
        <v>0</v>
      </c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30"/>
      <c r="BX106" s="28"/>
      <c r="BY106" s="28"/>
      <c r="BZ106" s="28"/>
      <c r="CA106" s="28"/>
      <c r="CB106" s="28"/>
      <c r="CC106" s="30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31"/>
      <c r="CS106" s="31"/>
      <c r="CT106" s="22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</row>
    <row r="107" spans="1:159" ht="12" customHeight="1" x14ac:dyDescent="0.25">
      <c r="A107" s="28"/>
      <c r="B107" s="32" t="s">
        <v>30</v>
      </c>
      <c r="C107" s="28"/>
      <c r="D107" s="28"/>
      <c r="E107" s="28"/>
      <c r="F107" s="28"/>
      <c r="G107" s="28"/>
      <c r="H107" s="28"/>
      <c r="I107" s="28"/>
      <c r="J107" s="28"/>
      <c r="K107" s="30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33">
        <v>7.5</v>
      </c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30"/>
      <c r="BX107" s="28"/>
      <c r="BY107" s="28"/>
      <c r="BZ107" s="28"/>
      <c r="CA107" s="28"/>
      <c r="CB107" s="28"/>
      <c r="CC107" s="30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31"/>
      <c r="CS107" s="31"/>
      <c r="CT107" s="22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</row>
    <row r="108" spans="1:159" ht="12" customHeight="1" x14ac:dyDescent="0.25">
      <c r="A108" s="28"/>
      <c r="B108" s="33" t="s">
        <v>85</v>
      </c>
      <c r="C108" s="33"/>
      <c r="D108" s="33"/>
      <c r="E108" s="33"/>
      <c r="F108" s="33"/>
      <c r="G108" s="33"/>
      <c r="H108" s="33"/>
      <c r="I108" s="28"/>
      <c r="J108" s="28"/>
      <c r="K108" s="30"/>
      <c r="L108" s="28"/>
      <c r="M108" s="30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33">
        <v>15</v>
      </c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30"/>
      <c r="BX108" s="28"/>
      <c r="BY108" s="28"/>
      <c r="BZ108" s="28"/>
      <c r="CA108" s="28"/>
      <c r="CB108" s="28"/>
      <c r="CC108" s="30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31"/>
      <c r="CS108" s="31"/>
      <c r="CT108" s="22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</row>
    <row r="109" spans="1:159" ht="12" customHeight="1" x14ac:dyDescent="0.25">
      <c r="A109" s="28"/>
      <c r="B109" s="33" t="s">
        <v>322</v>
      </c>
      <c r="C109" s="33"/>
      <c r="D109" s="33"/>
      <c r="E109" s="33"/>
      <c r="F109" s="33"/>
      <c r="G109" s="33"/>
      <c r="H109" s="33"/>
      <c r="I109" s="28"/>
      <c r="J109" s="28"/>
      <c r="K109" s="30"/>
      <c r="L109" s="28"/>
      <c r="M109" s="30" t="s">
        <v>76</v>
      </c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33">
        <v>22.5</v>
      </c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30"/>
      <c r="BX109" s="28"/>
      <c r="BY109" s="28"/>
      <c r="BZ109" s="28"/>
      <c r="CA109" s="28"/>
      <c r="CB109" s="28"/>
      <c r="CC109" s="30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31"/>
      <c r="CS109" s="31"/>
      <c r="CT109" s="22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</row>
    <row r="110" spans="1:159" ht="12" customHeight="1" x14ac:dyDescent="0.25">
      <c r="A110" s="28"/>
      <c r="B110" s="33" t="s">
        <v>323</v>
      </c>
      <c r="C110" s="33"/>
      <c r="D110" s="33"/>
      <c r="E110" s="33"/>
      <c r="F110" s="33"/>
      <c r="G110" s="33"/>
      <c r="H110" s="33"/>
      <c r="I110" s="28"/>
      <c r="J110" s="28"/>
      <c r="K110" s="30"/>
      <c r="L110" s="28"/>
      <c r="M110" s="30" t="s">
        <v>77</v>
      </c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33">
        <v>30</v>
      </c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30"/>
      <c r="BX110" s="28"/>
      <c r="BY110" s="28"/>
      <c r="BZ110" s="28"/>
      <c r="CA110" s="28"/>
      <c r="CB110" s="28"/>
      <c r="CC110" s="30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31"/>
      <c r="CS110" s="31"/>
      <c r="CT110" s="22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</row>
    <row r="111" spans="1:159" ht="12" customHeight="1" x14ac:dyDescent="0.25">
      <c r="A111" s="28"/>
      <c r="B111" s="33" t="s">
        <v>324</v>
      </c>
      <c r="C111" s="33"/>
      <c r="D111" s="33"/>
      <c r="E111" s="33"/>
      <c r="F111" s="33"/>
      <c r="G111" s="33"/>
      <c r="H111" s="33"/>
      <c r="I111" s="28"/>
      <c r="J111" s="28"/>
      <c r="K111" s="30"/>
      <c r="L111" s="28"/>
      <c r="M111" s="30" t="s">
        <v>78</v>
      </c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33">
        <v>0</v>
      </c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30"/>
      <c r="BX111" s="28"/>
      <c r="BY111" s="28"/>
      <c r="BZ111" s="28"/>
      <c r="CA111" s="28"/>
      <c r="CB111" s="28"/>
      <c r="CC111" s="30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31"/>
      <c r="CS111" s="31"/>
      <c r="CT111" s="22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</row>
    <row r="112" spans="1:159" ht="12" customHeight="1" x14ac:dyDescent="0.25">
      <c r="A112" s="28"/>
      <c r="B112" s="33" t="s">
        <v>325</v>
      </c>
      <c r="C112" s="33"/>
      <c r="D112" s="33"/>
      <c r="E112" s="33"/>
      <c r="F112" s="33"/>
      <c r="G112" s="33"/>
      <c r="H112" s="33"/>
      <c r="I112" s="28"/>
      <c r="J112" s="28"/>
      <c r="K112" s="30"/>
      <c r="L112" s="28"/>
      <c r="M112" s="30" t="s">
        <v>79</v>
      </c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33">
        <v>15</v>
      </c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30"/>
      <c r="BX112" s="28"/>
      <c r="BY112" s="28"/>
      <c r="BZ112" s="28"/>
      <c r="CA112" s="28"/>
      <c r="CB112" s="28"/>
      <c r="CC112" s="30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31"/>
      <c r="CS112" s="31"/>
      <c r="CT112" s="22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</row>
    <row r="113" spans="1:156" ht="12" customHeight="1" x14ac:dyDescent="0.25">
      <c r="A113" s="28"/>
      <c r="B113" s="33" t="s">
        <v>85</v>
      </c>
      <c r="C113" s="33"/>
      <c r="D113" s="33"/>
      <c r="E113" s="33"/>
      <c r="F113" s="33"/>
      <c r="G113" s="33"/>
      <c r="H113" s="33"/>
      <c r="I113" s="28"/>
      <c r="J113" s="28"/>
      <c r="K113" s="30"/>
      <c r="L113" s="28"/>
      <c r="M113" s="30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33">
        <v>30</v>
      </c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30"/>
      <c r="BX113" s="28"/>
      <c r="BY113" s="28"/>
      <c r="BZ113" s="28"/>
      <c r="CA113" s="28"/>
      <c r="CB113" s="28"/>
      <c r="CC113" s="30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31"/>
      <c r="CS113" s="31"/>
      <c r="CT113" s="22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</row>
    <row r="114" spans="1:156" ht="12" customHeight="1" x14ac:dyDescent="0.25">
      <c r="A114" s="28"/>
      <c r="B114" s="33" t="s">
        <v>326</v>
      </c>
      <c r="C114" s="33"/>
      <c r="D114" s="33"/>
      <c r="E114" s="33"/>
      <c r="F114" s="33"/>
      <c r="G114" s="33"/>
      <c r="H114" s="33"/>
      <c r="I114" s="28"/>
      <c r="J114" s="28"/>
      <c r="K114" s="30"/>
      <c r="L114" s="28"/>
      <c r="M114" s="30" t="s">
        <v>80</v>
      </c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33">
        <v>45</v>
      </c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30"/>
      <c r="BX114" s="28"/>
      <c r="BY114" s="28"/>
      <c r="BZ114" s="28"/>
      <c r="CA114" s="28"/>
      <c r="CB114" s="28"/>
      <c r="CC114" s="30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31"/>
      <c r="CS114" s="31"/>
      <c r="CT114" s="22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</row>
    <row r="115" spans="1:156" ht="12" customHeight="1" x14ac:dyDescent="0.25">
      <c r="A115" s="28"/>
      <c r="B115" s="33" t="s">
        <v>322</v>
      </c>
      <c r="C115" s="33"/>
      <c r="D115" s="33"/>
      <c r="E115" s="33"/>
      <c r="F115" s="33"/>
      <c r="G115" s="33"/>
      <c r="H115" s="33"/>
      <c r="I115" s="28"/>
      <c r="J115" s="28"/>
      <c r="K115" s="30"/>
      <c r="L115" s="28"/>
      <c r="M115" s="30" t="s">
        <v>81</v>
      </c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33">
        <v>60</v>
      </c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30"/>
      <c r="BX115" s="28"/>
      <c r="BY115" s="28"/>
      <c r="BZ115" s="28"/>
      <c r="CA115" s="28"/>
      <c r="CB115" s="28"/>
      <c r="CC115" s="30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31"/>
      <c r="CS115" s="31"/>
      <c r="CT115" s="22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</row>
    <row r="116" spans="1:156" ht="12" customHeight="1" x14ac:dyDescent="0.25">
      <c r="A116" s="28"/>
      <c r="B116" s="33" t="s">
        <v>327</v>
      </c>
      <c r="C116" s="33"/>
      <c r="D116" s="33"/>
      <c r="E116" s="33"/>
      <c r="F116" s="33"/>
      <c r="G116" s="33"/>
      <c r="H116" s="33"/>
      <c r="I116" s="28"/>
      <c r="J116" s="28"/>
      <c r="K116" s="30"/>
      <c r="L116" s="28"/>
      <c r="M116" s="30" t="s">
        <v>82</v>
      </c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33">
        <v>75</v>
      </c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30"/>
      <c r="BX116" s="28"/>
      <c r="BY116" s="28"/>
      <c r="BZ116" s="28"/>
      <c r="CA116" s="28"/>
      <c r="CB116" s="28"/>
      <c r="CC116" s="30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31"/>
      <c r="CS116" s="31"/>
      <c r="CT116" s="22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</row>
    <row r="117" spans="1:156" ht="12" customHeight="1" x14ac:dyDescent="0.25">
      <c r="A117" s="28"/>
      <c r="B117" s="33" t="s">
        <v>323</v>
      </c>
      <c r="C117" s="33"/>
      <c r="D117" s="33"/>
      <c r="E117" s="33"/>
      <c r="F117" s="33"/>
      <c r="G117" s="33"/>
      <c r="H117" s="33"/>
      <c r="I117" s="28"/>
      <c r="J117" s="28"/>
      <c r="K117" s="30"/>
      <c r="L117" s="28"/>
      <c r="M117" s="30" t="s">
        <v>83</v>
      </c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33">
        <v>90</v>
      </c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30"/>
      <c r="BX117" s="28"/>
      <c r="BY117" s="28"/>
      <c r="BZ117" s="28"/>
      <c r="CA117" s="28"/>
      <c r="CB117" s="28"/>
      <c r="CC117" s="30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31"/>
      <c r="CS117" s="31"/>
      <c r="CT117" s="22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</row>
    <row r="118" spans="1:156" x14ac:dyDescent="0.25">
      <c r="A118" s="28"/>
      <c r="B118" s="33" t="s">
        <v>38</v>
      </c>
      <c r="C118" s="28"/>
      <c r="D118" s="28"/>
      <c r="E118" s="28"/>
      <c r="F118" s="28"/>
      <c r="G118" s="28"/>
      <c r="H118" s="28"/>
      <c r="I118" s="28"/>
      <c r="J118" s="28"/>
      <c r="K118" s="30" t="str">
        <f>IF(CJ31="","Preenchimento inválido",
   IF(ISERROR(VLOOKUP(CJ31,B108:B117,1,FALSE)),
      "Preenchimento inválido",
      "OK"))</f>
        <v>Preenchimento inválido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30"/>
      <c r="AU118" s="30"/>
      <c r="AV118" s="30"/>
      <c r="AW118" s="30"/>
      <c r="AX118" s="28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28"/>
      <c r="CH118" s="28"/>
      <c r="CI118" s="28"/>
      <c r="CJ118" s="28"/>
      <c r="CK118" s="28"/>
      <c r="CL118" s="28"/>
      <c r="CM118" s="30"/>
      <c r="CN118" s="28"/>
      <c r="CO118" s="28"/>
      <c r="CP118" s="28"/>
      <c r="CQ118" s="28"/>
      <c r="CR118" s="31"/>
      <c r="CS118" s="31"/>
      <c r="CT118" s="22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23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</row>
    <row r="119" spans="1:156" x14ac:dyDescent="0.25">
      <c r="A119" s="28"/>
      <c r="B119" s="30"/>
      <c r="C119" s="28"/>
      <c r="D119" s="28"/>
      <c r="E119" s="28"/>
      <c r="F119" s="28"/>
      <c r="G119" s="28"/>
      <c r="H119" s="28"/>
      <c r="I119" s="28"/>
      <c r="J119" s="28"/>
      <c r="K119" s="30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1"/>
      <c r="CS119" s="31"/>
      <c r="CT119" s="22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23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</row>
    <row r="120" spans="1:156" x14ac:dyDescent="0.25">
      <c r="A120" s="28"/>
      <c r="B120" s="29" t="s">
        <v>32</v>
      </c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1"/>
      <c r="CS120" s="31"/>
      <c r="CT120" s="22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23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</row>
    <row r="121" spans="1:156" x14ac:dyDescent="0.25">
      <c r="A121" s="28"/>
      <c r="B121" s="30" t="s">
        <v>312</v>
      </c>
      <c r="C121" s="30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1"/>
      <c r="CS121" s="31"/>
      <c r="CT121" s="22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23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</row>
    <row r="122" spans="1:156" x14ac:dyDescent="0.25">
      <c r="A122" s="28"/>
      <c r="B122" s="30" t="s">
        <v>314</v>
      </c>
      <c r="C122" s="30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1"/>
      <c r="CS122" s="31"/>
      <c r="CT122" s="22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23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</row>
    <row r="123" spans="1:156" x14ac:dyDescent="0.25">
      <c r="A123" s="28"/>
      <c r="B123" s="30" t="s">
        <v>315</v>
      </c>
      <c r="C123" s="30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1"/>
      <c r="CS123" s="31"/>
      <c r="CT123" s="22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23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</row>
    <row r="124" spans="1:156" x14ac:dyDescent="0.25">
      <c r="A124" s="28"/>
      <c r="B124" s="30" t="s">
        <v>316</v>
      </c>
      <c r="C124" s="30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1"/>
      <c r="CS124" s="31"/>
      <c r="CT124" s="22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23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</row>
    <row r="125" spans="1:156" x14ac:dyDescent="0.25">
      <c r="A125" s="30"/>
      <c r="B125" s="30" t="s">
        <v>317</v>
      </c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28"/>
      <c r="AP125" s="28"/>
      <c r="AQ125" s="28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1"/>
      <c r="CS125" s="31"/>
      <c r="CT125" s="22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23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</row>
    <row r="126" spans="1:156" x14ac:dyDescent="0.25">
      <c r="A126" s="30"/>
      <c r="B126" s="30" t="s">
        <v>318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28"/>
      <c r="AP126" s="28"/>
      <c r="AQ126" s="28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1"/>
      <c r="CS126" s="31"/>
      <c r="CT126" s="22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23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</row>
    <row r="127" spans="1:156" x14ac:dyDescent="0.25">
      <c r="A127" s="30"/>
      <c r="B127" s="30" t="s">
        <v>319</v>
      </c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28"/>
      <c r="AP127" s="28"/>
      <c r="AQ127" s="28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1"/>
      <c r="CS127" s="31"/>
      <c r="CT127" s="22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23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</row>
    <row r="128" spans="1:156" x14ac:dyDescent="0.25">
      <c r="A128" s="30"/>
      <c r="B128" s="30" t="s">
        <v>320</v>
      </c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28"/>
      <c r="AV128" s="28"/>
      <c r="AW128" s="28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1"/>
      <c r="CS128" s="31"/>
      <c r="CT128" s="22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23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</row>
    <row r="129" spans="1:156" x14ac:dyDescent="0.25">
      <c r="A129" s="30"/>
      <c r="B129" s="30" t="s">
        <v>321</v>
      </c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1"/>
      <c r="CS129" s="31"/>
      <c r="CT129" s="22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23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</row>
    <row r="130" spans="1:156" x14ac:dyDescent="0.25">
      <c r="A130" s="30"/>
      <c r="B130" s="30" t="s">
        <v>313</v>
      </c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28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1"/>
      <c r="CS130" s="31"/>
      <c r="CT130" s="22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23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</row>
    <row r="131" spans="1:156" x14ac:dyDescent="0.25">
      <c r="A131" s="28"/>
      <c r="B131" s="30" t="s">
        <v>38</v>
      </c>
      <c r="C131" s="28"/>
      <c r="D131" s="28"/>
      <c r="E131" s="28"/>
      <c r="F131" s="28"/>
      <c r="G131" s="28"/>
      <c r="H131" s="28"/>
      <c r="I131" s="28"/>
      <c r="J131" s="28"/>
      <c r="K131" s="30" t="str">
        <f>IF(ISERROR(VLOOKUP(A36,B121:B130,1,FALSE)),"Preenchimento inválido","OK")</f>
        <v>Preenchimento inválido</v>
      </c>
      <c r="L131" s="30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</row>
    <row r="132" spans="1:156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  <c r="CG132" s="75"/>
      <c r="CH132" s="75"/>
      <c r="CI132" s="75"/>
      <c r="CJ132" s="75"/>
      <c r="CK132" s="75"/>
      <c r="CL132" s="75"/>
      <c r="CM132" s="75"/>
      <c r="CN132" s="75"/>
      <c r="CO132" s="75"/>
      <c r="CP132" s="75"/>
      <c r="CQ132" s="75"/>
      <c r="CR132" s="75"/>
      <c r="CS132" s="7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</row>
    <row r="133" spans="1:156" x14ac:dyDescent="0.25">
      <c r="A133" s="23"/>
      <c r="B133" s="26" t="s">
        <v>331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73"/>
      <c r="AP133" s="73"/>
      <c r="AQ133" s="73"/>
      <c r="AR133" s="23"/>
      <c r="AS133" s="23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DU133" s="22"/>
      <c r="DV133" s="22"/>
      <c r="DW133" s="22"/>
      <c r="DX133" s="22"/>
      <c r="DY133" s="22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</row>
    <row r="134" spans="1:156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74"/>
      <c r="AP134" s="74"/>
      <c r="AQ134" s="74"/>
      <c r="AR134" s="23"/>
      <c r="AS134" s="23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DU134" s="22"/>
      <c r="DV134" s="22"/>
      <c r="DW134" s="22"/>
      <c r="DX134" s="22"/>
      <c r="DY134" s="22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</row>
    <row r="135" spans="1:156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73"/>
      <c r="AP135" s="73"/>
      <c r="AQ135" s="73"/>
      <c r="AR135" s="23"/>
      <c r="AS135" s="23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DU135" s="22"/>
      <c r="DV135" s="22"/>
      <c r="DW135" s="22"/>
      <c r="DX135" s="22"/>
      <c r="DY135" s="22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</row>
    <row r="136" spans="1:156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DU136" s="22"/>
      <c r="DV136" s="22"/>
      <c r="DW136" s="22"/>
      <c r="DX136" s="22"/>
      <c r="DY136" s="22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</row>
    <row r="137" spans="1:156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DU137" s="22"/>
      <c r="DV137" s="22"/>
      <c r="DW137" s="22"/>
      <c r="DX137" s="22"/>
      <c r="DY137" s="22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</row>
    <row r="138" spans="1:156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3"/>
      <c r="AP138" s="23"/>
      <c r="AQ138" s="23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DU138" s="22"/>
      <c r="DV138" s="22"/>
      <c r="DW138" s="22"/>
      <c r="DX138" s="22"/>
      <c r="DY138" s="22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</row>
    <row r="139" spans="1:156" ht="12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3"/>
      <c r="AP139" s="23"/>
      <c r="AQ139" s="23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DU139" s="22"/>
      <c r="DV139" s="22"/>
      <c r="DW139" s="22"/>
      <c r="DX139" s="22"/>
      <c r="DY139" s="22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</row>
    <row r="140" spans="1:156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3"/>
      <c r="AP140" s="23"/>
      <c r="AQ140" s="23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DU140" s="21"/>
      <c r="DV140" s="21"/>
      <c r="DW140" s="21"/>
      <c r="DX140" s="21"/>
      <c r="DY140" s="21"/>
    </row>
    <row r="141" spans="1:156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DU141" s="21"/>
      <c r="DV141" s="21"/>
      <c r="DW141" s="21"/>
      <c r="DX141" s="21"/>
      <c r="DY141" s="21"/>
    </row>
    <row r="142" spans="1:156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DU142" s="21"/>
      <c r="DV142" s="21"/>
      <c r="DW142" s="21"/>
      <c r="DX142" s="21"/>
      <c r="DY142" s="21"/>
    </row>
    <row r="143" spans="1:156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DU143" s="21"/>
      <c r="DV143" s="21"/>
      <c r="DW143" s="21"/>
      <c r="DX143" s="21"/>
      <c r="DY143" s="21"/>
    </row>
    <row r="144" spans="1:156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DU144" s="21"/>
      <c r="DV144" s="21"/>
      <c r="DW144" s="21"/>
      <c r="DX144" s="21"/>
      <c r="DY144" s="21"/>
    </row>
    <row r="145" spans="1:129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DU145" s="21"/>
      <c r="DV145" s="21"/>
      <c r="DW145" s="21"/>
      <c r="DX145" s="21"/>
      <c r="DY145" s="21"/>
    </row>
    <row r="146" spans="1:129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DU146" s="21"/>
      <c r="DV146" s="21"/>
      <c r="DW146" s="21"/>
      <c r="DX146" s="21"/>
      <c r="DY146" s="21"/>
    </row>
    <row r="147" spans="1:129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</row>
    <row r="148" spans="1:129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</row>
    <row r="149" spans="1:129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</row>
    <row r="150" spans="1:129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</row>
    <row r="151" spans="1:129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</row>
    <row r="152" spans="1:129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</row>
    <row r="153" spans="1:129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</row>
    <row r="154" spans="1:129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</row>
    <row r="155" spans="1:129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</row>
    <row r="156" spans="1:129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</row>
    <row r="157" spans="1:129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</row>
    <row r="158" spans="1:129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</row>
    <row r="159" spans="1:129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</row>
    <row r="160" spans="1:129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</row>
    <row r="161" spans="1:97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</row>
    <row r="162" spans="1:97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</row>
    <row r="163" spans="1:97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</row>
    <row r="164" spans="1:97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</row>
    <row r="165" spans="1:97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</row>
    <row r="166" spans="1:97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</row>
    <row r="167" spans="1:97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</row>
    <row r="168" spans="1:97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</row>
    <row r="169" spans="1:97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</row>
    <row r="170" spans="1:97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</row>
    <row r="171" spans="1:97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</row>
    <row r="172" spans="1:97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</row>
    <row r="173" spans="1:97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</row>
    <row r="174" spans="1:97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</row>
    <row r="175" spans="1:97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</row>
    <row r="176" spans="1:97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</row>
    <row r="177" spans="1:97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</row>
    <row r="178" spans="1:97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</row>
    <row r="179" spans="1:97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</row>
    <row r="180" spans="1:97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</row>
    <row r="181" spans="1:97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</row>
    <row r="182" spans="1:97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</row>
    <row r="183" spans="1:97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</row>
    <row r="184" spans="1:97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</row>
    <row r="185" spans="1:97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</row>
    <row r="186" spans="1:97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</row>
    <row r="187" spans="1:97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</row>
    <row r="188" spans="1:97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</row>
    <row r="189" spans="1:97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</row>
    <row r="190" spans="1:97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</row>
    <row r="191" spans="1:97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</row>
    <row r="192" spans="1:97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</row>
    <row r="193" spans="1:97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</row>
    <row r="194" spans="1:97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</row>
    <row r="195" spans="1:97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</row>
    <row r="196" spans="1:97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</row>
    <row r="197" spans="1:97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</row>
    <row r="198" spans="1:97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</row>
    <row r="199" spans="1:97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</row>
    <row r="200" spans="1:97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</row>
    <row r="201" spans="1:97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</row>
    <row r="202" spans="1:97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</row>
    <row r="203" spans="1:97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</row>
    <row r="204" spans="1:97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</row>
    <row r="205" spans="1:97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</row>
    <row r="206" spans="1:97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</row>
    <row r="207" spans="1:97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</row>
    <row r="208" spans="1:97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</row>
    <row r="209" spans="1:97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</row>
    <row r="210" spans="1:97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</row>
    <row r="211" spans="1:97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</row>
    <row r="212" spans="1:97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</row>
    <row r="213" spans="1:97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</row>
    <row r="214" spans="1:97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</row>
    <row r="215" spans="1:97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</row>
    <row r="216" spans="1:97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</row>
    <row r="217" spans="1:97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</row>
    <row r="218" spans="1:97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</row>
    <row r="219" spans="1:97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</row>
    <row r="220" spans="1:97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</row>
    <row r="221" spans="1:97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</row>
    <row r="222" spans="1:97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</row>
    <row r="223" spans="1:97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</row>
    <row r="224" spans="1:97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</row>
    <row r="225" spans="1:97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</row>
    <row r="226" spans="1:97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</row>
    <row r="227" spans="1:97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</row>
    <row r="228" spans="1:97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</row>
    <row r="229" spans="1:97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</row>
    <row r="230" spans="1:97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</row>
    <row r="231" spans="1:97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</row>
    <row r="232" spans="1:97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</row>
    <row r="233" spans="1:97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</row>
    <row r="234" spans="1:97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</row>
    <row r="235" spans="1:97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</row>
    <row r="236" spans="1:97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</row>
    <row r="237" spans="1:97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</row>
    <row r="238" spans="1:97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</row>
    <row r="239" spans="1:97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</row>
    <row r="240" spans="1:97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</row>
    <row r="241" spans="1:97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</row>
    <row r="242" spans="1:97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</row>
    <row r="243" spans="1:97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</row>
    <row r="244" spans="1:97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</row>
    <row r="245" spans="1:97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</row>
    <row r="246" spans="1:97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</row>
    <row r="247" spans="1:97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</row>
    <row r="248" spans="1:97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</row>
    <row r="249" spans="1:97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</row>
    <row r="250" spans="1:97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</row>
    <row r="251" spans="1:97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</row>
    <row r="252" spans="1:97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</row>
    <row r="253" spans="1:97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</row>
    <row r="254" spans="1:97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</row>
    <row r="255" spans="1:97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</row>
    <row r="256" spans="1:97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</row>
    <row r="257" spans="1:97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</row>
    <row r="258" spans="1:97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</row>
    <row r="259" spans="1:97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</row>
    <row r="260" spans="1:97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</row>
    <row r="261" spans="1:97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</row>
    <row r="262" spans="1:97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</row>
    <row r="263" spans="1:97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</row>
    <row r="264" spans="1:97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</row>
    <row r="265" spans="1:97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</row>
    <row r="266" spans="1:97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</row>
    <row r="267" spans="1:97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</row>
    <row r="268" spans="1:97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</row>
    <row r="269" spans="1:97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</row>
    <row r="270" spans="1:97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</row>
    <row r="271" spans="1:97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</row>
    <row r="272" spans="1:97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</row>
    <row r="273" spans="1:97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</row>
    <row r="274" spans="1:97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</row>
    <row r="275" spans="1:97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</row>
    <row r="276" spans="1:97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</row>
    <row r="277" spans="1:97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</row>
    <row r="278" spans="1:97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</row>
    <row r="279" spans="1:97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</row>
    <row r="280" spans="1:97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</row>
    <row r="281" spans="1:97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</row>
    <row r="282" spans="1:97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</row>
    <row r="283" spans="1:97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</row>
    <row r="284" spans="1:97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</row>
    <row r="285" spans="1:97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</row>
    <row r="286" spans="1:97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</row>
    <row r="287" spans="1:97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</row>
    <row r="288" spans="1:97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</row>
    <row r="289" spans="1:97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</row>
    <row r="290" spans="1:97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</row>
    <row r="291" spans="1:97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</row>
    <row r="292" spans="1:97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</row>
    <row r="293" spans="1:97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</row>
    <row r="294" spans="1:97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</row>
    <row r="295" spans="1:97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</row>
    <row r="296" spans="1:97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</row>
    <row r="297" spans="1:97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</row>
    <row r="298" spans="1:97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</row>
    <row r="299" spans="1:97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</row>
    <row r="300" spans="1:97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</row>
    <row r="301" spans="1:97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</row>
    <row r="302" spans="1:97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</row>
    <row r="303" spans="1:97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</row>
    <row r="304" spans="1:97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</row>
    <row r="305" spans="1:97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</row>
    <row r="306" spans="1:97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</row>
    <row r="307" spans="1:97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</row>
    <row r="308" spans="1:97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</row>
    <row r="309" spans="1:97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</row>
    <row r="310" spans="1:97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</row>
    <row r="311" spans="1:97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21"/>
      <c r="CS311" s="21"/>
    </row>
    <row r="312" spans="1:97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21"/>
      <c r="CS312" s="21"/>
    </row>
    <row r="313" spans="1:97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</row>
    <row r="314" spans="1:97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</row>
    <row r="315" spans="1:97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</row>
    <row r="316" spans="1:97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</row>
    <row r="317" spans="1:97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</row>
    <row r="318" spans="1:97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</row>
    <row r="319" spans="1:97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</row>
    <row r="320" spans="1:97" x14ac:dyDescent="0.25">
      <c r="AO320" s="21"/>
      <c r="AP320" s="21"/>
      <c r="AQ320" s="21"/>
    </row>
    <row r="321" spans="41:43" x14ac:dyDescent="0.25">
      <c r="AO321" s="21"/>
      <c r="AP321" s="21"/>
      <c r="AQ321" s="21"/>
    </row>
    <row r="322" spans="41:43" x14ac:dyDescent="0.25">
      <c r="AO322" s="21"/>
      <c r="AP322" s="21"/>
      <c r="AQ322" s="21"/>
    </row>
  </sheetData>
  <sheetProtection password="FA37" sheet="1" objects="1" scenarios="1" selectLockedCells="1"/>
  <mergeCells count="26">
    <mergeCell ref="A39:CS58"/>
    <mergeCell ref="S60:AP60"/>
    <mergeCell ref="AW10:BH10"/>
    <mergeCell ref="BK10:BV10"/>
    <mergeCell ref="B21:AT21"/>
    <mergeCell ref="AY21:CR21"/>
    <mergeCell ref="CJ25:CR25"/>
    <mergeCell ref="CJ27:CR27"/>
    <mergeCell ref="CJ29:CR29"/>
    <mergeCell ref="CJ33:CR33"/>
    <mergeCell ref="CJ31:CR31"/>
    <mergeCell ref="A38:CS38"/>
    <mergeCell ref="A5:CS5"/>
    <mergeCell ref="B8:BH8"/>
    <mergeCell ref="BL8:BU8"/>
    <mergeCell ref="B10:AT10"/>
    <mergeCell ref="A36:CS36"/>
    <mergeCell ref="B15:AT15"/>
    <mergeCell ref="AY15:CR15"/>
    <mergeCell ref="B17:AT17"/>
    <mergeCell ref="AY17:CR17"/>
    <mergeCell ref="B19:AT19"/>
    <mergeCell ref="BY10:CR10"/>
    <mergeCell ref="BY8:CR8"/>
    <mergeCell ref="B12:CR12"/>
    <mergeCell ref="AY19:CR19"/>
  </mergeCells>
  <conditionalFormatting sqref="B10:AT10">
    <cfRule type="expression" dxfId="11" priority="22">
      <formula>$K$98&lt;&gt;"OK"</formula>
    </cfRule>
  </conditionalFormatting>
  <conditionalFormatting sqref="A36:CS36">
    <cfRule type="expression" dxfId="10" priority="23">
      <formula>$K$131&lt;&gt;"OK"</formula>
    </cfRule>
  </conditionalFormatting>
  <conditionalFormatting sqref="BY8:CR8">
    <cfRule type="expression" dxfId="9" priority="19">
      <formula>$BH$86&lt;&gt;"OK"</formula>
    </cfRule>
  </conditionalFormatting>
  <conditionalFormatting sqref="BY10:CR10">
    <cfRule type="expression" dxfId="8" priority="24">
      <formula>$K$105&lt;&gt;"OK"</formula>
    </cfRule>
  </conditionalFormatting>
  <conditionalFormatting sqref="B8:BH8">
    <cfRule type="expression" dxfId="7" priority="8">
      <formula>TRIM($B$8)=""</formula>
    </cfRule>
  </conditionalFormatting>
  <conditionalFormatting sqref="BL8:BU8">
    <cfRule type="expression" dxfId="6" priority="7">
      <formula>TRIM($BL$8)=""</formula>
    </cfRule>
  </conditionalFormatting>
  <conditionalFormatting sqref="AW10:BH10">
    <cfRule type="expression" dxfId="5" priority="6">
      <formula>TRIM($AW$10)=""</formula>
    </cfRule>
  </conditionalFormatting>
  <conditionalFormatting sqref="B12:CR12">
    <cfRule type="expression" dxfId="4" priority="5">
      <formula>TRIM($B$12)=""</formula>
    </cfRule>
  </conditionalFormatting>
  <conditionalFormatting sqref="A39:CS58">
    <cfRule type="expression" dxfId="3" priority="4">
      <formula>TRIM($A$39)=""</formula>
    </cfRule>
  </conditionalFormatting>
  <conditionalFormatting sqref="S60:AP60">
    <cfRule type="expression" dxfId="2" priority="3">
      <formula>TRIM($S$60)=""</formula>
    </cfRule>
  </conditionalFormatting>
  <conditionalFormatting sqref="CJ31:CR31">
    <cfRule type="expression" dxfId="1" priority="2">
      <formula>$K$118&lt;&gt;"OK"</formula>
    </cfRule>
  </conditionalFormatting>
  <conditionalFormatting sqref="BK10:BV10">
    <cfRule type="expression" dxfId="0" priority="1">
      <formula>TRIM($BK$10)=""</formula>
    </cfRule>
  </conditionalFormatting>
  <dataValidations count="5">
    <dataValidation type="list" showInputMessage="1" showErrorMessage="1" sqref="BY10:CR10">
      <formula1>$B$101:$B$104</formula1>
    </dataValidation>
    <dataValidation type="list" showInputMessage="1" showErrorMessage="1" sqref="B10:AT10">
      <formula1>$B$66:$B$97</formula1>
    </dataValidation>
    <dataValidation type="list" showInputMessage="1" showErrorMessage="1" sqref="A36:CS36">
      <formula1>$B$121:$B$130</formula1>
    </dataValidation>
    <dataValidation type="list" showInputMessage="1" showErrorMessage="1" sqref="CJ31:CR31">
      <formula1>$B$108:$B$117</formula1>
    </dataValidation>
    <dataValidation type="list" showErrorMessage="1" promptTitle="Escolha um item" prompt="Escolha um item" sqref="BY8:CR8">
      <formula1>$AY$66:$AY$85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ignoredErrors>
    <ignoredError sqref="B108:B1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showRowColHeaders="0" zoomScale="70" zoomScaleNormal="70" zoomScaleSheetLayoutView="55" zoomScalePageLayoutView="85" workbookViewId="0">
      <selection activeCell="E5" sqref="E5"/>
    </sheetView>
  </sheetViews>
  <sheetFormatPr defaultRowHeight="15" x14ac:dyDescent="0.25"/>
  <cols>
    <col min="1" max="1" width="36.28515625" style="39" customWidth="1"/>
    <col min="2" max="2" width="36" style="34" customWidth="1"/>
    <col min="3" max="3" width="19.28515625" style="40" customWidth="1"/>
    <col min="4" max="4" width="28.42578125" style="40" customWidth="1"/>
    <col min="5" max="5" width="18.28515625" style="34" customWidth="1"/>
    <col min="6" max="6" width="17.85546875" style="34" customWidth="1"/>
    <col min="7" max="7" width="13.42578125" style="34" customWidth="1"/>
    <col min="8" max="16384" width="9.140625" style="34"/>
  </cols>
  <sheetData>
    <row r="1" spans="1:8" ht="22.5" x14ac:dyDescent="0.3">
      <c r="A1" s="96" t="s">
        <v>136</v>
      </c>
      <c r="B1" s="96"/>
      <c r="C1" s="96"/>
      <c r="D1" s="96"/>
      <c r="E1" s="96"/>
      <c r="F1" s="96"/>
    </row>
    <row r="2" spans="1:8" ht="30" customHeight="1" x14ac:dyDescent="0.25">
      <c r="A2" s="41"/>
      <c r="B2" s="41"/>
      <c r="C2" s="42"/>
      <c r="D2" s="42"/>
      <c r="E2" s="41"/>
      <c r="F2" s="41"/>
    </row>
    <row r="3" spans="1:8" ht="81.75" customHeight="1" x14ac:dyDescent="0.25">
      <c r="A3" s="55" t="s">
        <v>86</v>
      </c>
      <c r="B3" s="55" t="s">
        <v>0</v>
      </c>
      <c r="C3" s="55" t="s">
        <v>137</v>
      </c>
      <c r="D3" s="55" t="s">
        <v>138</v>
      </c>
      <c r="E3" s="55" t="s">
        <v>134</v>
      </c>
      <c r="F3" s="55" t="s">
        <v>135</v>
      </c>
    </row>
    <row r="4" spans="1:8" s="36" customFormat="1" ht="39.950000000000003" customHeight="1" x14ac:dyDescent="0.25">
      <c r="A4" s="97" t="s">
        <v>139</v>
      </c>
      <c r="B4" s="98"/>
      <c r="C4" s="98"/>
      <c r="D4" s="98"/>
      <c r="E4" s="98"/>
      <c r="F4" s="99"/>
      <c r="G4" s="35"/>
    </row>
    <row r="5" spans="1:8" s="37" customFormat="1" ht="40.5" x14ac:dyDescent="0.2">
      <c r="A5" s="49" t="s">
        <v>254</v>
      </c>
      <c r="B5" s="50" t="s">
        <v>87</v>
      </c>
      <c r="C5" s="51" t="s">
        <v>146</v>
      </c>
      <c r="D5" s="51" t="s">
        <v>147</v>
      </c>
      <c r="E5" s="76"/>
      <c r="F5" s="77"/>
    </row>
    <row r="6" spans="1:8" s="38" customFormat="1" ht="40.5" x14ac:dyDescent="0.2">
      <c r="A6" s="49" t="s">
        <v>255</v>
      </c>
      <c r="B6" s="50" t="s">
        <v>163</v>
      </c>
      <c r="C6" s="51" t="s">
        <v>148</v>
      </c>
      <c r="D6" s="51" t="s">
        <v>147</v>
      </c>
      <c r="E6" s="76"/>
      <c r="F6" s="78"/>
      <c r="G6" s="37"/>
      <c r="H6" s="37"/>
    </row>
    <row r="7" spans="1:8" s="38" customFormat="1" ht="60.75" x14ac:dyDescent="0.2">
      <c r="A7" s="49" t="s">
        <v>140</v>
      </c>
      <c r="B7" s="50" t="s">
        <v>141</v>
      </c>
      <c r="C7" s="51" t="s">
        <v>146</v>
      </c>
      <c r="D7" s="51" t="s">
        <v>142</v>
      </c>
      <c r="E7" s="76"/>
      <c r="F7" s="78"/>
      <c r="G7" s="37"/>
      <c r="H7" s="37"/>
    </row>
    <row r="8" spans="1:8" s="38" customFormat="1" ht="40.5" x14ac:dyDescent="0.2">
      <c r="A8" s="49" t="s">
        <v>143</v>
      </c>
      <c r="B8" s="50" t="s">
        <v>164</v>
      </c>
      <c r="C8" s="51" t="s">
        <v>148</v>
      </c>
      <c r="D8" s="51" t="s">
        <v>149</v>
      </c>
      <c r="E8" s="76"/>
      <c r="F8" s="78"/>
      <c r="G8" s="37"/>
      <c r="H8" s="37"/>
    </row>
    <row r="9" spans="1:8" s="38" customFormat="1" ht="40.5" x14ac:dyDescent="0.2">
      <c r="A9" s="49" t="s">
        <v>144</v>
      </c>
      <c r="B9" s="50" t="s">
        <v>165</v>
      </c>
      <c r="C9" s="51" t="s">
        <v>148</v>
      </c>
      <c r="D9" s="51" t="s">
        <v>150</v>
      </c>
      <c r="E9" s="76"/>
      <c r="F9" s="78"/>
      <c r="G9" s="37"/>
      <c r="H9" s="37"/>
    </row>
    <row r="10" spans="1:8" s="38" customFormat="1" ht="40.5" x14ac:dyDescent="0.2">
      <c r="A10" s="49" t="s">
        <v>145</v>
      </c>
      <c r="B10" s="50" t="s">
        <v>166</v>
      </c>
      <c r="C10" s="51" t="s">
        <v>148</v>
      </c>
      <c r="D10" s="51" t="s">
        <v>151</v>
      </c>
      <c r="E10" s="76"/>
      <c r="F10" s="78"/>
      <c r="G10" s="37"/>
      <c r="H10" s="37"/>
    </row>
    <row r="11" spans="1:8" s="38" customFormat="1" ht="60.75" x14ac:dyDescent="0.2">
      <c r="A11" s="49" t="s">
        <v>256</v>
      </c>
      <c r="B11" s="50" t="s">
        <v>167</v>
      </c>
      <c r="C11" s="51" t="s">
        <v>148</v>
      </c>
      <c r="D11" s="51" t="s">
        <v>127</v>
      </c>
      <c r="E11" s="76"/>
      <c r="F11" s="78"/>
      <c r="G11" s="37"/>
      <c r="H11" s="37"/>
    </row>
    <row r="12" spans="1:8" s="38" customFormat="1" ht="81" x14ac:dyDescent="0.2">
      <c r="A12" s="49" t="s">
        <v>257</v>
      </c>
      <c r="B12" s="50" t="s">
        <v>168</v>
      </c>
      <c r="C12" s="51" t="s">
        <v>148</v>
      </c>
      <c r="D12" s="51" t="s">
        <v>128</v>
      </c>
      <c r="E12" s="76"/>
      <c r="F12" s="78"/>
      <c r="G12" s="37"/>
      <c r="H12" s="37"/>
    </row>
    <row r="13" spans="1:8" s="38" customFormat="1" ht="60.75" x14ac:dyDescent="0.2">
      <c r="A13" s="49" t="s">
        <v>258</v>
      </c>
      <c r="B13" s="50" t="s">
        <v>169</v>
      </c>
      <c r="C13" s="51" t="s">
        <v>148</v>
      </c>
      <c r="D13" s="51" t="s">
        <v>129</v>
      </c>
      <c r="E13" s="76"/>
      <c r="F13" s="78"/>
      <c r="G13" s="37"/>
      <c r="H13" s="37"/>
    </row>
    <row r="14" spans="1:8" s="38" customFormat="1" ht="66" customHeight="1" x14ac:dyDescent="0.2">
      <c r="A14" s="49" t="s">
        <v>152</v>
      </c>
      <c r="B14" s="50" t="s">
        <v>170</v>
      </c>
      <c r="C14" s="51" t="s">
        <v>148</v>
      </c>
      <c r="D14" s="51" t="s">
        <v>127</v>
      </c>
      <c r="E14" s="76"/>
      <c r="F14" s="78"/>
      <c r="G14" s="37"/>
      <c r="H14" s="37"/>
    </row>
    <row r="15" spans="1:8" s="38" customFormat="1" ht="60.75" x14ac:dyDescent="0.2">
      <c r="A15" s="49" t="s">
        <v>157</v>
      </c>
      <c r="B15" s="50" t="s">
        <v>88</v>
      </c>
      <c r="C15" s="51" t="s">
        <v>1</v>
      </c>
      <c r="D15" s="51" t="s">
        <v>130</v>
      </c>
      <c r="E15" s="76"/>
      <c r="F15" s="78"/>
      <c r="G15" s="37"/>
      <c r="H15" s="37"/>
    </row>
    <row r="16" spans="1:8" s="38" customFormat="1" ht="60.75" x14ac:dyDescent="0.2">
      <c r="A16" s="49" t="s">
        <v>158</v>
      </c>
      <c r="B16" s="50" t="s">
        <v>88</v>
      </c>
      <c r="C16" s="51" t="s">
        <v>1</v>
      </c>
      <c r="D16" s="51" t="s">
        <v>131</v>
      </c>
      <c r="E16" s="76"/>
      <c r="F16" s="78"/>
      <c r="G16" s="37"/>
      <c r="H16" s="37"/>
    </row>
    <row r="17" spans="1:8" s="38" customFormat="1" ht="60.75" x14ac:dyDescent="0.2">
      <c r="A17" s="49" t="s">
        <v>159</v>
      </c>
      <c r="B17" s="50" t="s">
        <v>88</v>
      </c>
      <c r="C17" s="51" t="s">
        <v>1</v>
      </c>
      <c r="D17" s="51" t="s">
        <v>132</v>
      </c>
      <c r="E17" s="76"/>
      <c r="F17" s="78"/>
      <c r="G17" s="37"/>
      <c r="H17" s="37"/>
    </row>
    <row r="18" spans="1:8" s="38" customFormat="1" ht="60.75" x14ac:dyDescent="0.2">
      <c r="A18" s="49" t="s">
        <v>160</v>
      </c>
      <c r="B18" s="50" t="s">
        <v>88</v>
      </c>
      <c r="C18" s="51" t="s">
        <v>1</v>
      </c>
      <c r="D18" s="51" t="s">
        <v>133</v>
      </c>
      <c r="E18" s="76"/>
      <c r="F18" s="78"/>
      <c r="G18" s="37"/>
      <c r="H18" s="37"/>
    </row>
    <row r="19" spans="1:8" s="38" customFormat="1" ht="60.75" x14ac:dyDescent="0.2">
      <c r="A19" s="49" t="s">
        <v>161</v>
      </c>
      <c r="B19" s="50" t="s">
        <v>88</v>
      </c>
      <c r="C19" s="51" t="s">
        <v>1</v>
      </c>
      <c r="D19" s="51" t="s">
        <v>133</v>
      </c>
      <c r="E19" s="76"/>
      <c r="F19" s="79"/>
      <c r="G19" s="37"/>
      <c r="H19" s="37"/>
    </row>
    <row r="20" spans="1:8" s="38" customFormat="1" ht="60.75" x14ac:dyDescent="0.2">
      <c r="A20" s="52" t="s">
        <v>162</v>
      </c>
      <c r="B20" s="50" t="s">
        <v>88</v>
      </c>
      <c r="C20" s="51" t="s">
        <v>1</v>
      </c>
      <c r="D20" s="51" t="s">
        <v>155</v>
      </c>
      <c r="E20" s="76"/>
      <c r="F20" s="79"/>
      <c r="G20" s="37"/>
      <c r="H20" s="37"/>
    </row>
    <row r="21" spans="1:8" s="39" customFormat="1" ht="120.75" customHeight="1" x14ac:dyDescent="0.25">
      <c r="A21" s="53" t="s">
        <v>154</v>
      </c>
      <c r="B21" s="54" t="s">
        <v>259</v>
      </c>
      <c r="C21" s="54" t="s">
        <v>89</v>
      </c>
      <c r="D21" s="54" t="s">
        <v>156</v>
      </c>
      <c r="E21" s="80"/>
      <c r="F21" s="81"/>
      <c r="G21" s="37"/>
      <c r="H21" s="37"/>
    </row>
    <row r="22" spans="1:8" s="38" customFormat="1" ht="39.950000000000003" customHeight="1" x14ac:dyDescent="0.25">
      <c r="A22" s="95"/>
      <c r="B22" s="95"/>
      <c r="C22" s="95"/>
      <c r="D22" s="95"/>
      <c r="E22" s="67">
        <f>SUM(E5:E21)</f>
        <v>0</v>
      </c>
      <c r="F22" s="67">
        <f>SUM(F5:F21)</f>
        <v>0</v>
      </c>
    </row>
    <row r="23" spans="1:8" s="38" customFormat="1" ht="39.950000000000003" customHeight="1" x14ac:dyDescent="0.25">
      <c r="A23" s="39"/>
      <c r="B23" s="34"/>
      <c r="C23" s="40"/>
      <c r="D23" s="40"/>
      <c r="E23" s="34"/>
      <c r="F23" s="34"/>
    </row>
    <row r="24" spans="1:8" s="38" customFormat="1" ht="39.950000000000003" customHeight="1" x14ac:dyDescent="0.25">
      <c r="A24" s="39"/>
      <c r="B24" s="34"/>
      <c r="C24" s="40"/>
      <c r="D24" s="40"/>
      <c r="E24" s="34"/>
      <c r="F24" s="34"/>
    </row>
    <row r="25" spans="1:8" s="38" customFormat="1" ht="39.950000000000003" customHeight="1" x14ac:dyDescent="0.25">
      <c r="A25" s="39"/>
      <c r="B25" s="34"/>
      <c r="C25" s="40"/>
      <c r="D25" s="40"/>
      <c r="E25" s="34"/>
      <c r="F25" s="34"/>
    </row>
    <row r="26" spans="1:8" s="38" customFormat="1" ht="39.950000000000003" customHeight="1" x14ac:dyDescent="0.25">
      <c r="A26" s="39"/>
      <c r="B26" s="34"/>
      <c r="C26" s="40"/>
      <c r="D26" s="40"/>
      <c r="E26" s="34"/>
      <c r="F26" s="34"/>
    </row>
    <row r="27" spans="1:8" s="38" customFormat="1" ht="39.950000000000003" customHeight="1" x14ac:dyDescent="0.25">
      <c r="A27" s="39"/>
      <c r="B27" s="34"/>
      <c r="C27" s="40"/>
      <c r="D27" s="40"/>
      <c r="E27" s="34"/>
      <c r="F27" s="34"/>
    </row>
    <row r="28" spans="1:8" s="38" customFormat="1" ht="39.950000000000003" customHeight="1" x14ac:dyDescent="0.25">
      <c r="A28" s="39"/>
      <c r="B28" s="34"/>
      <c r="C28" s="40"/>
      <c r="D28" s="40"/>
      <c r="E28" s="34"/>
      <c r="F28" s="34"/>
    </row>
    <row r="29" spans="1:8" s="40" customFormat="1" ht="24.95" customHeight="1" x14ac:dyDescent="0.25">
      <c r="A29" s="39"/>
      <c r="B29" s="34"/>
      <c r="E29" s="34"/>
      <c r="F29" s="34"/>
      <c r="G29" s="38"/>
    </row>
    <row r="30" spans="1:8" x14ac:dyDescent="0.25">
      <c r="G30" s="38"/>
    </row>
    <row r="31" spans="1:8" x14ac:dyDescent="0.25">
      <c r="G31" s="38"/>
    </row>
    <row r="32" spans="1:8" x14ac:dyDescent="0.25">
      <c r="G32" s="40"/>
    </row>
  </sheetData>
  <sheetProtection password="FA37" sheet="1" objects="1" scenarios="1"/>
  <mergeCells count="3">
    <mergeCell ref="A22:D22"/>
    <mergeCell ref="A1:F1"/>
    <mergeCell ref="A4:F4"/>
  </mergeCells>
  <dataValidations count="1">
    <dataValidation type="decimal" operator="greaterThan" allowBlank="1" showInputMessage="1" showErrorMessage="1" error="Digite um número maior do que zero" sqref="E5:F21">
      <formula1>0</formula1>
    </dataValidation>
  </dataValidations>
  <printOptions horizontalCentered="1"/>
  <pageMargins left="0.59055118110236227" right="0.59055118110236227" top="1.1811023622047245" bottom="0.39370078740157483" header="0.31496062992125984" footer="0.31496062992125984"/>
  <pageSetup paperSize="9" scale="57" fitToHeight="0" orientation="portrait" r:id="rId1"/>
  <headerFooter>
    <oddHeader xml:space="preserve">&amp;C&amp;"Times New Roman,Normal"&amp;20Anexo I&amp;"-,Regular"&amp;16
</oddHeader>
    <oddFooter>&amp;C&amp;"Times New Roman,Normal"&amp;16Anexo I – Resolução CONSUNI/UFERSA Nº 006/2009, de 21 de maio de 2009.
Página 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0"/>
  <sheetViews>
    <sheetView showGridLines="0" showRowColHeaders="0" zoomScale="70" zoomScaleNormal="70" zoomScaleSheetLayoutView="55" zoomScalePageLayoutView="85" workbookViewId="0">
      <selection activeCell="E3" sqref="E3"/>
    </sheetView>
  </sheetViews>
  <sheetFormatPr defaultRowHeight="15.75" x14ac:dyDescent="0.25"/>
  <cols>
    <col min="1" max="1" width="41.140625" style="48" customWidth="1"/>
    <col min="2" max="2" width="33.85546875" style="43" customWidth="1"/>
    <col min="3" max="3" width="20" style="43" customWidth="1"/>
    <col min="4" max="4" width="22.7109375" style="43" customWidth="1"/>
    <col min="5" max="5" width="18.42578125" style="43" customWidth="1"/>
    <col min="6" max="6" width="18.7109375" style="43" customWidth="1"/>
    <col min="7" max="7" width="15.140625" style="43" customWidth="1"/>
    <col min="8" max="8" width="9.140625" style="43"/>
    <col min="9" max="9" width="9.140625" style="43" customWidth="1"/>
    <col min="10" max="16384" width="9.140625" style="43"/>
  </cols>
  <sheetData>
    <row r="1" spans="1:6" s="44" customFormat="1" ht="52.5" customHeight="1" x14ac:dyDescent="0.25">
      <c r="A1" s="100" t="s">
        <v>171</v>
      </c>
      <c r="B1" s="101"/>
      <c r="C1" s="101"/>
      <c r="D1" s="101"/>
      <c r="E1" s="101"/>
      <c r="F1" s="102"/>
    </row>
    <row r="2" spans="1:6" s="44" customFormat="1" ht="81.75" customHeight="1" x14ac:dyDescent="0.25">
      <c r="A2" s="56" t="s">
        <v>86</v>
      </c>
      <c r="B2" s="56" t="s">
        <v>0</v>
      </c>
      <c r="C2" s="56" t="s">
        <v>137</v>
      </c>
      <c r="D2" s="56" t="s">
        <v>138</v>
      </c>
      <c r="E2" s="56" t="s">
        <v>134</v>
      </c>
      <c r="F2" s="56" t="s">
        <v>135</v>
      </c>
    </row>
    <row r="3" spans="1:6" s="45" customFormat="1" ht="60.75" x14ac:dyDescent="0.25">
      <c r="A3" s="57" t="s">
        <v>199</v>
      </c>
      <c r="B3" s="58" t="s">
        <v>197</v>
      </c>
      <c r="C3" s="58"/>
      <c r="D3" s="58">
        <v>30</v>
      </c>
      <c r="E3" s="68"/>
      <c r="F3" s="69"/>
    </row>
    <row r="4" spans="1:6" s="45" customFormat="1" ht="60.75" x14ac:dyDescent="0.25">
      <c r="A4" s="59" t="s">
        <v>200</v>
      </c>
      <c r="B4" s="60" t="s">
        <v>90</v>
      </c>
      <c r="C4" s="60"/>
      <c r="D4" s="60">
        <v>20</v>
      </c>
      <c r="E4" s="70"/>
      <c r="F4" s="70"/>
    </row>
    <row r="5" spans="1:6" s="45" customFormat="1" ht="60.75" x14ac:dyDescent="0.25">
      <c r="A5" s="59" t="s">
        <v>201</v>
      </c>
      <c r="B5" s="60" t="s">
        <v>91</v>
      </c>
      <c r="C5" s="60"/>
      <c r="D5" s="60">
        <v>10</v>
      </c>
      <c r="E5" s="70"/>
      <c r="F5" s="70"/>
    </row>
    <row r="6" spans="1:6" s="45" customFormat="1" ht="81" x14ac:dyDescent="0.25">
      <c r="A6" s="59" t="s">
        <v>202</v>
      </c>
      <c r="B6" s="60" t="s">
        <v>172</v>
      </c>
      <c r="C6" s="60"/>
      <c r="D6" s="60">
        <v>30</v>
      </c>
      <c r="E6" s="71"/>
      <c r="F6" s="70"/>
    </row>
    <row r="7" spans="1:6" s="45" customFormat="1" ht="81" x14ac:dyDescent="0.25">
      <c r="A7" s="59" t="s">
        <v>203</v>
      </c>
      <c r="B7" s="60" t="s">
        <v>173</v>
      </c>
      <c r="C7" s="60"/>
      <c r="D7" s="60">
        <v>15</v>
      </c>
      <c r="E7" s="70"/>
      <c r="F7" s="70"/>
    </row>
    <row r="8" spans="1:6" s="45" customFormat="1" ht="81" x14ac:dyDescent="0.25">
      <c r="A8" s="59" t="s">
        <v>204</v>
      </c>
      <c r="B8" s="60" t="s">
        <v>174</v>
      </c>
      <c r="C8" s="60"/>
      <c r="D8" s="61">
        <v>10</v>
      </c>
      <c r="E8" s="71"/>
      <c r="F8" s="70"/>
    </row>
    <row r="9" spans="1:6" s="45" customFormat="1" ht="60.75" x14ac:dyDescent="0.25">
      <c r="A9" s="59" t="s">
        <v>198</v>
      </c>
      <c r="B9" s="60" t="s">
        <v>175</v>
      </c>
      <c r="C9" s="60"/>
      <c r="D9" s="60">
        <v>5</v>
      </c>
      <c r="E9" s="70"/>
      <c r="F9" s="70"/>
    </row>
    <row r="10" spans="1:6" s="45" customFormat="1" ht="60.75" x14ac:dyDescent="0.25">
      <c r="A10" s="59" t="s">
        <v>205</v>
      </c>
      <c r="B10" s="60" t="s">
        <v>206</v>
      </c>
      <c r="C10" s="60"/>
      <c r="D10" s="61">
        <v>5</v>
      </c>
      <c r="E10" s="70"/>
      <c r="F10" s="70"/>
    </row>
    <row r="11" spans="1:6" s="45" customFormat="1" ht="60.75" x14ac:dyDescent="0.25">
      <c r="A11" s="59" t="s">
        <v>207</v>
      </c>
      <c r="B11" s="60" t="s">
        <v>92</v>
      </c>
      <c r="C11" s="60"/>
      <c r="D11" s="60">
        <v>20</v>
      </c>
      <c r="E11" s="71"/>
      <c r="F11" s="70"/>
    </row>
    <row r="12" spans="1:6" s="45" customFormat="1" ht="60.75" x14ac:dyDescent="0.25">
      <c r="A12" s="59" t="s">
        <v>208</v>
      </c>
      <c r="B12" s="61" t="s">
        <v>92</v>
      </c>
      <c r="C12" s="60"/>
      <c r="D12" s="61">
        <v>12</v>
      </c>
      <c r="E12" s="72"/>
      <c r="F12" s="70"/>
    </row>
    <row r="13" spans="1:6" s="45" customFormat="1" ht="60.75" x14ac:dyDescent="0.25">
      <c r="A13" s="59" t="s">
        <v>209</v>
      </c>
      <c r="B13" s="60" t="s">
        <v>92</v>
      </c>
      <c r="C13" s="60"/>
      <c r="D13" s="60">
        <v>12</v>
      </c>
      <c r="E13" s="70"/>
      <c r="F13" s="70"/>
    </row>
    <row r="14" spans="1:6" s="45" customFormat="1" ht="60.75" x14ac:dyDescent="0.25">
      <c r="A14" s="59" t="s">
        <v>210</v>
      </c>
      <c r="B14" s="60" t="s">
        <v>92</v>
      </c>
      <c r="C14" s="60"/>
      <c r="D14" s="61">
        <v>6</v>
      </c>
      <c r="E14" s="71"/>
      <c r="F14" s="70"/>
    </row>
    <row r="15" spans="1:6" s="45" customFormat="1" ht="60.75" x14ac:dyDescent="0.25">
      <c r="A15" s="59" t="s">
        <v>211</v>
      </c>
      <c r="B15" s="60" t="s">
        <v>92</v>
      </c>
      <c r="C15" s="60"/>
      <c r="D15" s="60">
        <v>4</v>
      </c>
      <c r="E15" s="71"/>
      <c r="F15" s="70"/>
    </row>
    <row r="16" spans="1:6" s="45" customFormat="1" ht="60.75" x14ac:dyDescent="0.25">
      <c r="A16" s="59" t="s">
        <v>212</v>
      </c>
      <c r="B16" s="60" t="s">
        <v>92</v>
      </c>
      <c r="C16" s="60"/>
      <c r="D16" s="60">
        <v>1</v>
      </c>
      <c r="E16" s="71"/>
      <c r="F16" s="70"/>
    </row>
    <row r="17" spans="1:8" s="45" customFormat="1" ht="101.25" x14ac:dyDescent="0.25">
      <c r="A17" s="59" t="s">
        <v>213</v>
      </c>
      <c r="B17" s="60" t="s">
        <v>93</v>
      </c>
      <c r="C17" s="60"/>
      <c r="D17" s="60">
        <v>7</v>
      </c>
      <c r="E17" s="71"/>
      <c r="F17" s="70"/>
    </row>
    <row r="18" spans="1:8" s="46" customFormat="1" ht="81" x14ac:dyDescent="0.25">
      <c r="A18" s="59" t="s">
        <v>214</v>
      </c>
      <c r="B18" s="60" t="s">
        <v>93</v>
      </c>
      <c r="C18" s="60"/>
      <c r="D18" s="60">
        <v>4</v>
      </c>
      <c r="E18" s="71"/>
      <c r="F18" s="70"/>
      <c r="G18" s="45"/>
      <c r="H18" s="45"/>
    </row>
    <row r="19" spans="1:8" s="45" customFormat="1" ht="116.25" customHeight="1" x14ac:dyDescent="0.25">
      <c r="A19" s="59" t="s">
        <v>215</v>
      </c>
      <c r="B19" s="60" t="s">
        <v>93</v>
      </c>
      <c r="C19" s="60"/>
      <c r="D19" s="60">
        <v>5</v>
      </c>
      <c r="E19" s="71"/>
      <c r="F19" s="70"/>
    </row>
    <row r="20" spans="1:8" s="45" customFormat="1" ht="81" x14ac:dyDescent="0.25">
      <c r="A20" s="59" t="s">
        <v>216</v>
      </c>
      <c r="B20" s="62" t="s">
        <v>93</v>
      </c>
      <c r="C20" s="60"/>
      <c r="D20" s="60">
        <v>3</v>
      </c>
      <c r="E20" s="71"/>
      <c r="F20" s="70"/>
    </row>
    <row r="21" spans="1:8" s="45" customFormat="1" ht="101.25" x14ac:dyDescent="0.25">
      <c r="A21" s="59" t="s">
        <v>217</v>
      </c>
      <c r="B21" s="60" t="s">
        <v>93</v>
      </c>
      <c r="C21" s="60"/>
      <c r="D21" s="60">
        <v>2</v>
      </c>
      <c r="E21" s="71"/>
      <c r="F21" s="70"/>
    </row>
    <row r="22" spans="1:8" s="45" customFormat="1" ht="101.25" x14ac:dyDescent="0.25">
      <c r="A22" s="59" t="s">
        <v>218</v>
      </c>
      <c r="B22" s="60" t="s">
        <v>93</v>
      </c>
      <c r="C22" s="60"/>
      <c r="D22" s="60">
        <v>1</v>
      </c>
      <c r="E22" s="71"/>
      <c r="F22" s="70"/>
    </row>
    <row r="23" spans="1:8" s="45" customFormat="1" ht="81" x14ac:dyDescent="0.25">
      <c r="A23" s="59" t="s">
        <v>176</v>
      </c>
      <c r="B23" s="60" t="s">
        <v>219</v>
      </c>
      <c r="C23" s="60"/>
      <c r="D23" s="60">
        <v>5</v>
      </c>
      <c r="E23" s="71"/>
      <c r="F23" s="70"/>
    </row>
    <row r="24" spans="1:8" s="45" customFormat="1" ht="81" x14ac:dyDescent="0.25">
      <c r="A24" s="59" t="s">
        <v>177</v>
      </c>
      <c r="B24" s="60" t="s">
        <v>219</v>
      </c>
      <c r="C24" s="60"/>
      <c r="D24" s="60">
        <v>3</v>
      </c>
      <c r="E24" s="71"/>
      <c r="F24" s="70"/>
    </row>
    <row r="25" spans="1:8" s="45" customFormat="1" ht="99" customHeight="1" x14ac:dyDescent="0.25">
      <c r="A25" s="59" t="s">
        <v>178</v>
      </c>
      <c r="B25" s="60" t="s">
        <v>94</v>
      </c>
      <c r="C25" s="60" t="s">
        <v>179</v>
      </c>
      <c r="D25" s="60">
        <v>2</v>
      </c>
      <c r="E25" s="71"/>
      <c r="F25" s="70"/>
    </row>
    <row r="26" spans="1:8" s="45" customFormat="1" ht="78" customHeight="1" x14ac:dyDescent="0.25">
      <c r="A26" s="59" t="s">
        <v>220</v>
      </c>
      <c r="B26" s="60" t="s">
        <v>95</v>
      </c>
      <c r="C26" s="60" t="s">
        <v>180</v>
      </c>
      <c r="D26" s="60">
        <v>15</v>
      </c>
      <c r="E26" s="71"/>
      <c r="F26" s="70"/>
    </row>
    <row r="27" spans="1:8" s="45" customFormat="1" ht="60.75" x14ac:dyDescent="0.25">
      <c r="A27" s="59" t="s">
        <v>221</v>
      </c>
      <c r="B27" s="60" t="s">
        <v>96</v>
      </c>
      <c r="C27" s="60" t="s">
        <v>180</v>
      </c>
      <c r="D27" s="60">
        <v>10</v>
      </c>
      <c r="E27" s="71"/>
      <c r="F27" s="70"/>
    </row>
    <row r="28" spans="1:8" s="45" customFormat="1" ht="60.75" x14ac:dyDescent="0.25">
      <c r="A28" s="59" t="s">
        <v>222</v>
      </c>
      <c r="B28" s="60" t="s">
        <v>97</v>
      </c>
      <c r="C28" s="60" t="s">
        <v>180</v>
      </c>
      <c r="D28" s="60">
        <v>5</v>
      </c>
      <c r="E28" s="71"/>
      <c r="F28" s="70"/>
    </row>
    <row r="29" spans="1:8" s="45" customFormat="1" ht="81" x14ac:dyDescent="0.25">
      <c r="A29" s="59" t="s">
        <v>223</v>
      </c>
      <c r="B29" s="60" t="s">
        <v>98</v>
      </c>
      <c r="C29" s="60" t="s">
        <v>100</v>
      </c>
      <c r="D29" s="60" t="s">
        <v>185</v>
      </c>
      <c r="E29" s="71"/>
      <c r="F29" s="70"/>
    </row>
    <row r="30" spans="1:8" s="45" customFormat="1" ht="135" customHeight="1" x14ac:dyDescent="0.25">
      <c r="A30" s="59" t="s">
        <v>224</v>
      </c>
      <c r="B30" s="60" t="s">
        <v>99</v>
      </c>
      <c r="C30" s="60" t="s">
        <v>100</v>
      </c>
      <c r="D30" s="60" t="s">
        <v>185</v>
      </c>
      <c r="E30" s="71"/>
      <c r="F30" s="70"/>
    </row>
    <row r="31" spans="1:8" s="45" customFormat="1" ht="184.5" customHeight="1" x14ac:dyDescent="0.25">
      <c r="A31" s="59" t="s">
        <v>225</v>
      </c>
      <c r="B31" s="60" t="s">
        <v>2</v>
      </c>
      <c r="C31" s="60" t="s">
        <v>181</v>
      </c>
      <c r="D31" s="60" t="s">
        <v>186</v>
      </c>
      <c r="E31" s="71"/>
      <c r="F31" s="70"/>
    </row>
    <row r="32" spans="1:8" s="45" customFormat="1" ht="217.5" customHeight="1" x14ac:dyDescent="0.25">
      <c r="A32" s="59" t="s">
        <v>226</v>
      </c>
      <c r="B32" s="60" t="s">
        <v>3</v>
      </c>
      <c r="C32" s="60" t="s">
        <v>181</v>
      </c>
      <c r="D32" s="60" t="s">
        <v>187</v>
      </c>
      <c r="E32" s="71"/>
      <c r="F32" s="70"/>
    </row>
    <row r="33" spans="1:8" s="45" customFormat="1" ht="218.25" customHeight="1" x14ac:dyDescent="0.25">
      <c r="A33" s="59" t="s">
        <v>227</v>
      </c>
      <c r="B33" s="60" t="s">
        <v>102</v>
      </c>
      <c r="C33" s="60" t="s">
        <v>101</v>
      </c>
      <c r="D33" s="60" t="s">
        <v>188</v>
      </c>
      <c r="E33" s="71"/>
      <c r="F33" s="70"/>
    </row>
    <row r="34" spans="1:8" s="45" customFormat="1" ht="173.25" customHeight="1" x14ac:dyDescent="0.25">
      <c r="A34" s="59" t="s">
        <v>228</v>
      </c>
      <c r="B34" s="60" t="s">
        <v>229</v>
      </c>
      <c r="C34" s="60" t="s">
        <v>181</v>
      </c>
      <c r="D34" s="60" t="s">
        <v>189</v>
      </c>
      <c r="E34" s="71"/>
      <c r="F34" s="70"/>
    </row>
    <row r="35" spans="1:8" s="45" customFormat="1" ht="119.25" customHeight="1" x14ac:dyDescent="0.25">
      <c r="A35" s="59" t="s">
        <v>230</v>
      </c>
      <c r="B35" s="60" t="s">
        <v>103</v>
      </c>
      <c r="C35" s="60" t="s">
        <v>181</v>
      </c>
      <c r="D35" s="60">
        <v>5</v>
      </c>
      <c r="E35" s="71"/>
      <c r="F35" s="70"/>
    </row>
    <row r="36" spans="1:8" s="45" customFormat="1" ht="121.5" x14ac:dyDescent="0.25">
      <c r="A36" s="59" t="s">
        <v>231</v>
      </c>
      <c r="B36" s="60" t="s">
        <v>4</v>
      </c>
      <c r="C36" s="60" t="s">
        <v>182</v>
      </c>
      <c r="D36" s="60">
        <v>30</v>
      </c>
      <c r="E36" s="71"/>
      <c r="F36" s="70"/>
    </row>
    <row r="37" spans="1:8" s="45" customFormat="1" ht="121.5" x14ac:dyDescent="0.25">
      <c r="A37" s="59" t="s">
        <v>232</v>
      </c>
      <c r="B37" s="60" t="s">
        <v>5</v>
      </c>
      <c r="C37" s="60" t="s">
        <v>104</v>
      </c>
      <c r="D37" s="60">
        <v>10</v>
      </c>
      <c r="E37" s="71"/>
      <c r="F37" s="70"/>
    </row>
    <row r="38" spans="1:8" s="45" customFormat="1" ht="121.5" x14ac:dyDescent="0.25">
      <c r="A38" s="59" t="s">
        <v>233</v>
      </c>
      <c r="B38" s="60" t="s">
        <v>6</v>
      </c>
      <c r="C38" s="60" t="s">
        <v>104</v>
      </c>
      <c r="D38" s="60">
        <v>7</v>
      </c>
      <c r="E38" s="71"/>
      <c r="F38" s="70"/>
    </row>
    <row r="39" spans="1:8" s="45" customFormat="1" ht="101.25" x14ac:dyDescent="0.25">
      <c r="A39" s="59" t="s">
        <v>234</v>
      </c>
      <c r="B39" s="60" t="s">
        <v>105</v>
      </c>
      <c r="C39" s="60" t="s">
        <v>106</v>
      </c>
      <c r="D39" s="60">
        <v>15</v>
      </c>
      <c r="E39" s="71"/>
      <c r="F39" s="70"/>
    </row>
    <row r="40" spans="1:8" s="45" customFormat="1" ht="101.25" x14ac:dyDescent="0.25">
      <c r="A40" s="59" t="s">
        <v>235</v>
      </c>
      <c r="B40" s="60" t="s">
        <v>107</v>
      </c>
      <c r="C40" s="60" t="s">
        <v>106</v>
      </c>
      <c r="D40" s="60">
        <v>12</v>
      </c>
      <c r="E40" s="71"/>
      <c r="F40" s="70"/>
    </row>
    <row r="41" spans="1:8" s="45" customFormat="1" ht="101.25" x14ac:dyDescent="0.25">
      <c r="A41" s="59" t="s">
        <v>236</v>
      </c>
      <c r="B41" s="60" t="s">
        <v>108</v>
      </c>
      <c r="C41" s="60" t="s">
        <v>109</v>
      </c>
      <c r="D41" s="60">
        <v>10</v>
      </c>
      <c r="E41" s="71"/>
      <c r="F41" s="70"/>
    </row>
    <row r="42" spans="1:8" s="45" customFormat="1" ht="143.25" customHeight="1" x14ac:dyDescent="0.25">
      <c r="A42" s="59" t="s">
        <v>237</v>
      </c>
      <c r="B42" s="60" t="s">
        <v>110</v>
      </c>
      <c r="C42" s="60" t="s">
        <v>183</v>
      </c>
      <c r="D42" s="60">
        <v>8</v>
      </c>
      <c r="E42" s="71"/>
      <c r="F42" s="70"/>
    </row>
    <row r="43" spans="1:8" s="45" customFormat="1" ht="143.25" customHeight="1" x14ac:dyDescent="0.25">
      <c r="A43" s="59" t="s">
        <v>238</v>
      </c>
      <c r="B43" s="60" t="s">
        <v>111</v>
      </c>
      <c r="C43" s="60" t="s">
        <v>183</v>
      </c>
      <c r="D43" s="60">
        <v>6</v>
      </c>
      <c r="E43" s="71"/>
      <c r="F43" s="70"/>
    </row>
    <row r="44" spans="1:8" s="45" customFormat="1" ht="135.75" customHeight="1" x14ac:dyDescent="0.25">
      <c r="A44" s="59" t="s">
        <v>239</v>
      </c>
      <c r="B44" s="60" t="s">
        <v>112</v>
      </c>
      <c r="C44" s="60" t="s">
        <v>183</v>
      </c>
      <c r="D44" s="60">
        <v>4</v>
      </c>
      <c r="E44" s="71"/>
      <c r="F44" s="70"/>
    </row>
    <row r="45" spans="1:8" ht="101.25" x14ac:dyDescent="0.25">
      <c r="A45" s="59" t="s">
        <v>240</v>
      </c>
      <c r="B45" s="60" t="s">
        <v>113</v>
      </c>
      <c r="C45" s="60" t="s">
        <v>114</v>
      </c>
      <c r="D45" s="60" t="s">
        <v>190</v>
      </c>
      <c r="E45" s="71"/>
      <c r="F45" s="70"/>
      <c r="G45" s="45"/>
      <c r="H45" s="45"/>
    </row>
    <row r="46" spans="1:8" ht="121.5" x14ac:dyDescent="0.25">
      <c r="A46" s="59" t="s">
        <v>241</v>
      </c>
      <c r="B46" s="60" t="s">
        <v>115</v>
      </c>
      <c r="C46" s="60" t="s">
        <v>116</v>
      </c>
      <c r="D46" s="60" t="s">
        <v>191</v>
      </c>
      <c r="E46" s="71"/>
      <c r="F46" s="70"/>
      <c r="G46" s="45"/>
      <c r="H46" s="45"/>
    </row>
    <row r="47" spans="1:8" ht="81" x14ac:dyDescent="0.25">
      <c r="A47" s="59" t="s">
        <v>242</v>
      </c>
      <c r="B47" s="60" t="s">
        <v>117</v>
      </c>
      <c r="C47" s="60" t="s">
        <v>114</v>
      </c>
      <c r="D47" s="60" t="s">
        <v>191</v>
      </c>
      <c r="E47" s="71"/>
      <c r="F47" s="70"/>
      <c r="G47" s="45"/>
      <c r="H47" s="45"/>
    </row>
    <row r="48" spans="1:8" ht="141.75" x14ac:dyDescent="0.25">
      <c r="A48" s="59" t="s">
        <v>243</v>
      </c>
      <c r="B48" s="60" t="s">
        <v>118</v>
      </c>
      <c r="C48" s="60" t="s">
        <v>116</v>
      </c>
      <c r="D48" s="60" t="s">
        <v>192</v>
      </c>
      <c r="E48" s="71"/>
      <c r="F48" s="70"/>
      <c r="G48" s="45"/>
      <c r="H48" s="45"/>
    </row>
    <row r="49" spans="1:245" ht="101.25" x14ac:dyDescent="0.25">
      <c r="A49" s="59" t="s">
        <v>244</v>
      </c>
      <c r="B49" s="60" t="s">
        <v>119</v>
      </c>
      <c r="C49" s="60" t="s">
        <v>114</v>
      </c>
      <c r="D49" s="60" t="s">
        <v>193</v>
      </c>
      <c r="E49" s="71"/>
      <c r="F49" s="70"/>
      <c r="G49" s="45"/>
      <c r="H49" s="45"/>
    </row>
    <row r="50" spans="1:245" s="47" customFormat="1" ht="84.75" customHeight="1" x14ac:dyDescent="0.25">
      <c r="A50" s="59" t="s">
        <v>245</v>
      </c>
      <c r="B50" s="63" t="s">
        <v>120</v>
      </c>
      <c r="C50" s="63" t="s">
        <v>114</v>
      </c>
      <c r="D50" s="63" t="s">
        <v>194</v>
      </c>
      <c r="E50" s="70"/>
      <c r="F50" s="70"/>
      <c r="G50" s="45"/>
      <c r="H50" s="45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</row>
    <row r="51" spans="1:245" ht="101.25" x14ac:dyDescent="0.25">
      <c r="A51" s="59" t="s">
        <v>246</v>
      </c>
      <c r="B51" s="60" t="s">
        <v>121</v>
      </c>
      <c r="C51" s="60" t="s">
        <v>122</v>
      </c>
      <c r="D51" s="60" t="s">
        <v>195</v>
      </c>
      <c r="E51" s="71"/>
      <c r="F51" s="70"/>
      <c r="G51" s="45"/>
      <c r="H51" s="45"/>
    </row>
    <row r="52" spans="1:245" ht="121.5" x14ac:dyDescent="0.25">
      <c r="A52" s="59" t="s">
        <v>247</v>
      </c>
      <c r="B52" s="60" t="s">
        <v>8</v>
      </c>
      <c r="C52" s="60" t="s">
        <v>123</v>
      </c>
      <c r="D52" s="60">
        <v>6</v>
      </c>
      <c r="E52" s="71"/>
      <c r="F52" s="70"/>
      <c r="G52" s="45"/>
      <c r="H52" s="45"/>
    </row>
    <row r="53" spans="1:245" ht="121.5" x14ac:dyDescent="0.25">
      <c r="A53" s="59" t="s">
        <v>248</v>
      </c>
      <c r="B53" s="60" t="s">
        <v>9</v>
      </c>
      <c r="C53" s="60" t="s">
        <v>123</v>
      </c>
      <c r="D53" s="60">
        <v>5</v>
      </c>
      <c r="E53" s="71"/>
      <c r="F53" s="70"/>
      <c r="G53" s="45"/>
      <c r="H53" s="45"/>
    </row>
    <row r="54" spans="1:245" ht="121.5" x14ac:dyDescent="0.25">
      <c r="A54" s="59" t="s">
        <v>249</v>
      </c>
      <c r="B54" s="60" t="s">
        <v>124</v>
      </c>
      <c r="C54" s="60" t="s">
        <v>123</v>
      </c>
      <c r="D54" s="60">
        <v>4</v>
      </c>
      <c r="E54" s="71"/>
      <c r="F54" s="70"/>
      <c r="G54" s="45"/>
      <c r="H54" s="45"/>
    </row>
    <row r="55" spans="1:245" ht="121.5" x14ac:dyDescent="0.25">
      <c r="A55" s="59" t="s">
        <v>250</v>
      </c>
      <c r="B55" s="60" t="s">
        <v>125</v>
      </c>
      <c r="C55" s="63" t="s">
        <v>123</v>
      </c>
      <c r="D55" s="60">
        <v>3</v>
      </c>
      <c r="E55" s="71"/>
      <c r="F55" s="70"/>
      <c r="G55" s="45"/>
      <c r="H55" s="45"/>
    </row>
    <row r="56" spans="1:245" ht="60.75" x14ac:dyDescent="0.25">
      <c r="A56" s="59" t="s">
        <v>251</v>
      </c>
      <c r="B56" s="60" t="s">
        <v>10</v>
      </c>
      <c r="C56" s="60" t="s">
        <v>184</v>
      </c>
      <c r="D56" s="60">
        <v>3</v>
      </c>
      <c r="E56" s="71"/>
      <c r="F56" s="70"/>
      <c r="G56" s="45"/>
      <c r="H56" s="45"/>
    </row>
    <row r="57" spans="1:245" ht="60.75" x14ac:dyDescent="0.25">
      <c r="A57" s="59" t="s">
        <v>252</v>
      </c>
      <c r="B57" s="60" t="s">
        <v>11</v>
      </c>
      <c r="C57" s="60" t="s">
        <v>184</v>
      </c>
      <c r="D57" s="60">
        <v>2</v>
      </c>
      <c r="E57" s="71"/>
      <c r="F57" s="70"/>
      <c r="G57" s="45"/>
      <c r="H57" s="45"/>
    </row>
    <row r="58" spans="1:245" ht="60.75" x14ac:dyDescent="0.25">
      <c r="A58" s="59" t="s">
        <v>253</v>
      </c>
      <c r="B58" s="60" t="s">
        <v>126</v>
      </c>
      <c r="C58" s="60" t="s">
        <v>184</v>
      </c>
      <c r="D58" s="60">
        <v>1</v>
      </c>
      <c r="E58" s="71"/>
      <c r="F58" s="70"/>
      <c r="G58" s="45"/>
      <c r="H58" s="45"/>
    </row>
    <row r="59" spans="1:245" ht="39.75" customHeight="1" x14ac:dyDescent="0.25">
      <c r="A59" s="103" t="s">
        <v>196</v>
      </c>
      <c r="B59" s="104"/>
      <c r="C59" s="104"/>
      <c r="D59" s="104"/>
      <c r="E59" s="65">
        <f>SUM(E3:E58)</f>
        <v>0</v>
      </c>
      <c r="F59" s="65">
        <f>SUM(F3:F58)</f>
        <v>0</v>
      </c>
    </row>
    <row r="60" spans="1:245" x14ac:dyDescent="0.25">
      <c r="A60" s="43"/>
    </row>
  </sheetData>
  <sheetProtection password="FA37" sheet="1" objects="1" scenarios="1"/>
  <mergeCells count="2">
    <mergeCell ref="A1:F1"/>
    <mergeCell ref="A59:D59"/>
  </mergeCells>
  <dataValidations count="1">
    <dataValidation type="decimal" operator="greaterThan" allowBlank="1" showInputMessage="1" showErrorMessage="1" error="Digite um número maior do que zero" sqref="E3:F58">
      <formula1>0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58" fitToWidth="0" orientation="portrait" r:id="rId1"/>
  <headerFooter>
    <oddFooter>&amp;C&amp;"Times New Roman,Normal"&amp;16Anexo I – Resolução CONSUNI/UFERSA Nº 006/2009, de 21 de maio de 2009.
Página  &amp;P de &amp;N</oddFooter>
  </headerFooter>
  <rowBreaks count="1" manualBreakCount="1">
    <brk id="1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showRowColHeaders="0" zoomScale="70" zoomScaleNormal="70" zoomScaleSheetLayoutView="55" workbookViewId="0">
      <selection activeCell="E3" sqref="E3"/>
    </sheetView>
  </sheetViews>
  <sheetFormatPr defaultRowHeight="20.25" x14ac:dyDescent="0.3"/>
  <cols>
    <col min="1" max="1" width="41.28515625" style="86" customWidth="1"/>
    <col min="2" max="2" width="34.140625" style="86" customWidth="1"/>
    <col min="3" max="3" width="25.42578125" style="86" customWidth="1"/>
    <col min="4" max="4" width="22.28515625" style="86" customWidth="1"/>
    <col min="5" max="5" width="18.5703125" style="86" customWidth="1"/>
    <col min="6" max="6" width="19.140625" style="86" customWidth="1"/>
    <col min="7" max="8" width="50.140625" style="86" customWidth="1"/>
    <col min="9" max="16384" width="9.140625" style="86"/>
  </cols>
  <sheetData>
    <row r="1" spans="1:8" s="44" customFormat="1" ht="52.5" customHeight="1" x14ac:dyDescent="0.25">
      <c r="A1" s="108" t="s">
        <v>264</v>
      </c>
      <c r="B1" s="108"/>
      <c r="C1" s="108"/>
      <c r="D1" s="108"/>
      <c r="E1" s="108"/>
      <c r="F1" s="108"/>
    </row>
    <row r="2" spans="1:8" s="83" customFormat="1" ht="80.25" customHeight="1" x14ac:dyDescent="0.3">
      <c r="A2" s="56" t="s">
        <v>86</v>
      </c>
      <c r="B2" s="56" t="s">
        <v>0</v>
      </c>
      <c r="C2" s="56" t="s">
        <v>137</v>
      </c>
      <c r="D2" s="56" t="s">
        <v>138</v>
      </c>
      <c r="E2" s="56" t="s">
        <v>134</v>
      </c>
      <c r="F2" s="56" t="s">
        <v>135</v>
      </c>
    </row>
    <row r="3" spans="1:8" s="84" customFormat="1" ht="55.5" customHeight="1" x14ac:dyDescent="0.25">
      <c r="A3" s="57" t="s">
        <v>265</v>
      </c>
      <c r="B3" s="58" t="s">
        <v>266</v>
      </c>
      <c r="C3" s="58" t="s">
        <v>262</v>
      </c>
      <c r="D3" s="58" t="s">
        <v>289</v>
      </c>
      <c r="E3" s="68"/>
      <c r="F3" s="68"/>
    </row>
    <row r="4" spans="1:8" s="84" customFormat="1" ht="84.75" customHeight="1" x14ac:dyDescent="0.25">
      <c r="A4" s="57" t="s">
        <v>267</v>
      </c>
      <c r="B4" s="58" t="s">
        <v>7</v>
      </c>
      <c r="C4" s="58" t="s">
        <v>262</v>
      </c>
      <c r="D4" s="58">
        <v>2</v>
      </c>
      <c r="E4" s="68"/>
      <c r="F4" s="68"/>
    </row>
    <row r="5" spans="1:8" s="84" customFormat="1" ht="47.25" customHeight="1" x14ac:dyDescent="0.25">
      <c r="A5" s="57" t="s">
        <v>268</v>
      </c>
      <c r="B5" s="58" t="s">
        <v>269</v>
      </c>
      <c r="C5" s="58" t="s">
        <v>262</v>
      </c>
      <c r="D5" s="58">
        <v>2</v>
      </c>
      <c r="E5" s="68"/>
      <c r="F5" s="68"/>
    </row>
    <row r="6" spans="1:8" s="84" customFormat="1" ht="81" x14ac:dyDescent="0.25">
      <c r="A6" s="57" t="s">
        <v>270</v>
      </c>
      <c r="B6" s="58" t="s">
        <v>271</v>
      </c>
      <c r="C6" s="58" t="s">
        <v>262</v>
      </c>
      <c r="D6" s="58">
        <v>3</v>
      </c>
      <c r="E6" s="68"/>
      <c r="F6" s="68"/>
    </row>
    <row r="7" spans="1:8" s="84" customFormat="1" ht="60.75" x14ac:dyDescent="0.25">
      <c r="A7" s="57" t="s">
        <v>272</v>
      </c>
      <c r="B7" s="58" t="s">
        <v>273</v>
      </c>
      <c r="C7" s="58" t="s">
        <v>148</v>
      </c>
      <c r="D7" s="58">
        <v>3</v>
      </c>
      <c r="E7" s="68"/>
      <c r="F7" s="68"/>
    </row>
    <row r="8" spans="1:8" s="84" customFormat="1" ht="101.25" x14ac:dyDescent="0.25">
      <c r="A8" s="57" t="s">
        <v>274</v>
      </c>
      <c r="B8" s="58" t="s">
        <v>260</v>
      </c>
      <c r="C8" s="58" t="s">
        <v>148</v>
      </c>
      <c r="D8" s="58" t="s">
        <v>263</v>
      </c>
      <c r="E8" s="68"/>
      <c r="F8" s="68"/>
    </row>
    <row r="9" spans="1:8" s="84" customFormat="1" ht="75.75" customHeight="1" x14ac:dyDescent="0.25">
      <c r="A9" s="57" t="s">
        <v>275</v>
      </c>
      <c r="B9" s="58" t="s">
        <v>261</v>
      </c>
      <c r="C9" s="58" t="s">
        <v>1</v>
      </c>
      <c r="D9" s="58" t="s">
        <v>290</v>
      </c>
      <c r="E9" s="68"/>
      <c r="F9" s="68"/>
    </row>
    <row r="10" spans="1:8" s="84" customFormat="1" ht="75.75" customHeight="1" x14ac:dyDescent="0.25">
      <c r="A10" s="57" t="s">
        <v>276</v>
      </c>
      <c r="B10" s="58" t="s">
        <v>261</v>
      </c>
      <c r="C10" s="58" t="s">
        <v>1</v>
      </c>
      <c r="D10" s="58" t="s">
        <v>291</v>
      </c>
      <c r="E10" s="68"/>
      <c r="F10" s="68"/>
    </row>
    <row r="11" spans="1:8" s="84" customFormat="1" ht="75.75" customHeight="1" x14ac:dyDescent="0.25">
      <c r="A11" s="57" t="s">
        <v>277</v>
      </c>
      <c r="B11" s="58" t="s">
        <v>261</v>
      </c>
      <c r="C11" s="58" t="s">
        <v>1</v>
      </c>
      <c r="D11" s="58" t="s">
        <v>292</v>
      </c>
      <c r="E11" s="68"/>
      <c r="F11" s="68"/>
    </row>
    <row r="12" spans="1:8" s="85" customFormat="1" ht="60.75" x14ac:dyDescent="0.25">
      <c r="A12" s="57" t="s">
        <v>278</v>
      </c>
      <c r="B12" s="58" t="s">
        <v>261</v>
      </c>
      <c r="C12" s="58" t="s">
        <v>1</v>
      </c>
      <c r="D12" s="58">
        <v>2</v>
      </c>
      <c r="E12" s="68"/>
      <c r="F12" s="68"/>
      <c r="G12" s="84"/>
      <c r="H12" s="84"/>
    </row>
    <row r="13" spans="1:8" ht="60.75" x14ac:dyDescent="0.3">
      <c r="A13" s="57" t="s">
        <v>279</v>
      </c>
      <c r="B13" s="58" t="s">
        <v>261</v>
      </c>
      <c r="C13" s="58" t="s">
        <v>1</v>
      </c>
      <c r="D13" s="58">
        <v>1</v>
      </c>
      <c r="E13" s="68"/>
      <c r="F13" s="68"/>
      <c r="G13" s="84"/>
      <c r="H13" s="84"/>
    </row>
    <row r="14" spans="1:8" ht="75.75" customHeight="1" x14ac:dyDescent="0.3">
      <c r="A14" s="57" t="s">
        <v>280</v>
      </c>
      <c r="B14" s="58" t="s">
        <v>261</v>
      </c>
      <c r="C14" s="58" t="s">
        <v>1</v>
      </c>
      <c r="D14" s="58" t="s">
        <v>293</v>
      </c>
      <c r="E14" s="68"/>
      <c r="F14" s="68"/>
      <c r="G14" s="84"/>
      <c r="H14" s="84"/>
    </row>
    <row r="15" spans="1:8" ht="101.25" x14ac:dyDescent="0.3">
      <c r="A15" s="57" t="s">
        <v>281</v>
      </c>
      <c r="B15" s="58" t="s">
        <v>261</v>
      </c>
      <c r="C15" s="58" t="s">
        <v>1</v>
      </c>
      <c r="D15" s="58" t="s">
        <v>294</v>
      </c>
      <c r="E15" s="68"/>
      <c r="F15" s="68"/>
      <c r="G15" s="84"/>
      <c r="H15" s="84"/>
    </row>
    <row r="16" spans="1:8" ht="81" x14ac:dyDescent="0.3">
      <c r="A16" s="57" t="s">
        <v>282</v>
      </c>
      <c r="B16" s="58" t="s">
        <v>153</v>
      </c>
      <c r="C16" s="58" t="s">
        <v>1</v>
      </c>
      <c r="D16" s="58">
        <v>5</v>
      </c>
      <c r="E16" s="68"/>
      <c r="F16" s="68"/>
      <c r="G16" s="84"/>
      <c r="H16" s="84"/>
    </row>
    <row r="17" spans="1:8" ht="81" x14ac:dyDescent="0.3">
      <c r="A17" s="57" t="s">
        <v>283</v>
      </c>
      <c r="B17" s="58" t="s">
        <v>88</v>
      </c>
      <c r="C17" s="58" t="s">
        <v>1</v>
      </c>
      <c r="D17" s="58">
        <v>4</v>
      </c>
      <c r="E17" s="68"/>
      <c r="F17" s="68"/>
      <c r="G17" s="84"/>
      <c r="H17" s="84"/>
    </row>
    <row r="18" spans="1:8" ht="81" x14ac:dyDescent="0.3">
      <c r="A18" s="57" t="s">
        <v>284</v>
      </c>
      <c r="B18" s="58" t="s">
        <v>88</v>
      </c>
      <c r="C18" s="58" t="s">
        <v>1</v>
      </c>
      <c r="D18" s="58">
        <v>2</v>
      </c>
      <c r="E18" s="68"/>
      <c r="F18" s="68"/>
      <c r="G18" s="84"/>
      <c r="H18" s="84"/>
    </row>
    <row r="19" spans="1:8" ht="60.75" x14ac:dyDescent="0.3">
      <c r="A19" s="57" t="s">
        <v>285</v>
      </c>
      <c r="B19" s="58" t="s">
        <v>88</v>
      </c>
      <c r="C19" s="58" t="s">
        <v>1</v>
      </c>
      <c r="D19" s="58">
        <v>1</v>
      </c>
      <c r="E19" s="68"/>
      <c r="F19" s="68"/>
      <c r="G19" s="84"/>
      <c r="H19" s="84"/>
    </row>
    <row r="20" spans="1:8" ht="60.75" x14ac:dyDescent="0.3">
      <c r="A20" s="57" t="s">
        <v>286</v>
      </c>
      <c r="B20" s="58" t="s">
        <v>153</v>
      </c>
      <c r="C20" s="58" t="s">
        <v>1</v>
      </c>
      <c r="D20" s="58">
        <v>2</v>
      </c>
      <c r="E20" s="68"/>
      <c r="F20" s="68"/>
      <c r="G20" s="84"/>
      <c r="H20" s="84"/>
    </row>
    <row r="21" spans="1:8" ht="60.75" x14ac:dyDescent="0.3">
      <c r="A21" s="57" t="s">
        <v>287</v>
      </c>
      <c r="B21" s="58" t="s">
        <v>153</v>
      </c>
      <c r="C21" s="58" t="s">
        <v>1</v>
      </c>
      <c r="D21" s="58">
        <v>2</v>
      </c>
      <c r="E21" s="68"/>
      <c r="F21" s="68"/>
      <c r="G21" s="84"/>
      <c r="H21" s="84"/>
    </row>
    <row r="22" spans="1:8" ht="60.75" x14ac:dyDescent="0.3">
      <c r="A22" s="57" t="s">
        <v>288</v>
      </c>
      <c r="B22" s="58" t="s">
        <v>153</v>
      </c>
      <c r="C22" s="58" t="s">
        <v>1</v>
      </c>
      <c r="D22" s="58">
        <v>2</v>
      </c>
      <c r="E22" s="68"/>
      <c r="F22" s="68"/>
      <c r="G22" s="84"/>
      <c r="H22" s="84"/>
    </row>
    <row r="23" spans="1:8" ht="45.75" customHeight="1" x14ac:dyDescent="0.3">
      <c r="A23" s="105" t="s">
        <v>196</v>
      </c>
      <c r="B23" s="106"/>
      <c r="C23" s="106"/>
      <c r="D23" s="107"/>
      <c r="E23" s="66">
        <f>SUM(E3:E22)</f>
        <v>0</v>
      </c>
      <c r="F23" s="66">
        <f>SUM(F3:F22)</f>
        <v>0</v>
      </c>
    </row>
    <row r="24" spans="1:8" x14ac:dyDescent="0.3">
      <c r="A24" s="64"/>
      <c r="B24" s="64"/>
      <c r="C24" s="64"/>
      <c r="D24" s="64"/>
      <c r="E24" s="64"/>
      <c r="F24" s="64"/>
    </row>
    <row r="25" spans="1:8" x14ac:dyDescent="0.3">
      <c r="A25" s="64"/>
      <c r="B25" s="64"/>
      <c r="C25" s="64"/>
      <c r="D25" s="64"/>
      <c r="E25" s="64"/>
      <c r="F25" s="64"/>
    </row>
    <row r="26" spans="1:8" ht="25.5" x14ac:dyDescent="0.35">
      <c r="A26" s="82" t="s">
        <v>328</v>
      </c>
      <c r="B26" s="64"/>
      <c r="C26" s="64"/>
      <c r="D26" s="64"/>
      <c r="E26" s="64"/>
      <c r="F26" s="64"/>
    </row>
    <row r="27" spans="1:8" x14ac:dyDescent="0.3">
      <c r="A27" s="109" t="s">
        <v>332</v>
      </c>
      <c r="B27" s="109"/>
      <c r="C27" s="109"/>
      <c r="D27" s="109"/>
      <c r="E27" s="109"/>
      <c r="F27" s="109"/>
    </row>
    <row r="28" spans="1:8" ht="15" customHeight="1" x14ac:dyDescent="0.3">
      <c r="A28" s="109"/>
      <c r="B28" s="109"/>
      <c r="C28" s="109"/>
      <c r="D28" s="109"/>
      <c r="E28" s="109"/>
      <c r="F28" s="109"/>
    </row>
    <row r="29" spans="1:8" ht="15" customHeight="1" x14ac:dyDescent="0.3">
      <c r="A29" s="109"/>
      <c r="B29" s="109"/>
      <c r="C29" s="109"/>
      <c r="D29" s="109"/>
      <c r="E29" s="109"/>
      <c r="F29" s="109"/>
    </row>
    <row r="30" spans="1:8" ht="15" customHeight="1" x14ac:dyDescent="0.3">
      <c r="A30" s="109"/>
      <c r="B30" s="109"/>
      <c r="C30" s="109"/>
      <c r="D30" s="109"/>
      <c r="E30" s="109"/>
      <c r="F30" s="109"/>
    </row>
    <row r="31" spans="1:8" ht="15" customHeight="1" x14ac:dyDescent="0.3">
      <c r="A31" s="109"/>
      <c r="B31" s="109"/>
      <c r="C31" s="109"/>
      <c r="D31" s="109"/>
      <c r="E31" s="109"/>
      <c r="F31" s="109"/>
    </row>
    <row r="32" spans="1:8" ht="15" customHeight="1" x14ac:dyDescent="0.3">
      <c r="A32" s="109"/>
      <c r="B32" s="109"/>
      <c r="C32" s="109"/>
      <c r="D32" s="109"/>
      <c r="E32" s="109"/>
      <c r="F32" s="109"/>
    </row>
    <row r="33" spans="1:6" ht="15" customHeight="1" x14ac:dyDescent="0.3">
      <c r="A33" s="109"/>
      <c r="B33" s="109"/>
      <c r="C33" s="109"/>
      <c r="D33" s="109"/>
      <c r="E33" s="109"/>
      <c r="F33" s="109"/>
    </row>
    <row r="34" spans="1:6" ht="15" customHeight="1" x14ac:dyDescent="0.3">
      <c r="A34" s="109"/>
      <c r="B34" s="109"/>
      <c r="C34" s="109"/>
      <c r="D34" s="109"/>
      <c r="E34" s="109"/>
      <c r="F34" s="109"/>
    </row>
    <row r="35" spans="1:6" ht="15" customHeight="1" x14ac:dyDescent="0.3">
      <c r="A35" s="109"/>
      <c r="B35" s="109"/>
      <c r="C35" s="109"/>
      <c r="D35" s="109"/>
      <c r="E35" s="109"/>
      <c r="F35" s="109"/>
    </row>
    <row r="36" spans="1:6" ht="15" customHeight="1" x14ac:dyDescent="0.3">
      <c r="A36" s="109"/>
      <c r="B36" s="109"/>
      <c r="C36" s="109"/>
      <c r="D36" s="109"/>
      <c r="E36" s="109"/>
      <c r="F36" s="109"/>
    </row>
    <row r="37" spans="1:6" ht="15" customHeight="1" x14ac:dyDescent="0.3">
      <c r="A37" s="109"/>
      <c r="B37" s="109"/>
      <c r="C37" s="109"/>
      <c r="D37" s="109"/>
      <c r="E37" s="109"/>
      <c r="F37" s="109"/>
    </row>
    <row r="38" spans="1:6" ht="15" customHeight="1" x14ac:dyDescent="0.3">
      <c r="A38" s="109"/>
      <c r="B38" s="109"/>
      <c r="C38" s="109"/>
      <c r="D38" s="109"/>
      <c r="E38" s="109"/>
      <c r="F38" s="109"/>
    </row>
    <row r="39" spans="1:6" ht="15" customHeight="1" x14ac:dyDescent="0.3">
      <c r="A39" s="109"/>
      <c r="B39" s="109"/>
      <c r="C39" s="109"/>
      <c r="D39" s="109"/>
      <c r="E39" s="109"/>
      <c r="F39" s="109"/>
    </row>
    <row r="40" spans="1:6" ht="15" customHeight="1" x14ac:dyDescent="0.3">
      <c r="A40" s="109"/>
      <c r="B40" s="109"/>
      <c r="C40" s="109"/>
      <c r="D40" s="109"/>
      <c r="E40" s="109"/>
      <c r="F40" s="109"/>
    </row>
    <row r="41" spans="1:6" ht="15" customHeight="1" x14ac:dyDescent="0.3">
      <c r="A41" s="109"/>
      <c r="B41" s="109"/>
      <c r="C41" s="109"/>
      <c r="D41" s="109"/>
      <c r="E41" s="109"/>
      <c r="F41" s="109"/>
    </row>
    <row r="42" spans="1:6" ht="15" customHeight="1" x14ac:dyDescent="0.3">
      <c r="A42" s="109"/>
      <c r="B42" s="109"/>
      <c r="C42" s="109"/>
      <c r="D42" s="109"/>
      <c r="E42" s="109"/>
      <c r="F42" s="109"/>
    </row>
    <row r="43" spans="1:6" ht="15" customHeight="1" x14ac:dyDescent="0.3">
      <c r="A43" s="109"/>
      <c r="B43" s="109"/>
      <c r="C43" s="109"/>
      <c r="D43" s="109"/>
      <c r="E43" s="109"/>
      <c r="F43" s="109"/>
    </row>
    <row r="44" spans="1:6" ht="15" customHeight="1" x14ac:dyDescent="0.3">
      <c r="A44" s="109"/>
      <c r="B44" s="109"/>
      <c r="C44" s="109"/>
      <c r="D44" s="109"/>
      <c r="E44" s="109"/>
      <c r="F44" s="109"/>
    </row>
    <row r="45" spans="1:6" ht="15" customHeight="1" x14ac:dyDescent="0.3">
      <c r="A45" s="109"/>
      <c r="B45" s="109"/>
      <c r="C45" s="109"/>
      <c r="D45" s="109"/>
      <c r="E45" s="109"/>
      <c r="F45" s="109"/>
    </row>
    <row r="46" spans="1:6" ht="15" customHeight="1" x14ac:dyDescent="0.3">
      <c r="A46" s="109"/>
      <c r="B46" s="109"/>
      <c r="C46" s="109"/>
      <c r="D46" s="109"/>
      <c r="E46" s="109"/>
      <c r="F46" s="109"/>
    </row>
    <row r="47" spans="1:6" ht="15" customHeight="1" x14ac:dyDescent="0.3">
      <c r="A47" s="109"/>
      <c r="B47" s="109"/>
      <c r="C47" s="109"/>
      <c r="D47" s="109"/>
      <c r="E47" s="109"/>
      <c r="F47" s="109"/>
    </row>
    <row r="48" spans="1:6" ht="15" customHeight="1" x14ac:dyDescent="0.3">
      <c r="A48" s="109"/>
      <c r="B48" s="109"/>
      <c r="C48" s="109"/>
      <c r="D48" s="109"/>
      <c r="E48" s="109"/>
      <c r="F48" s="109"/>
    </row>
    <row r="49" spans="1:6" ht="15" customHeight="1" x14ac:dyDescent="0.3">
      <c r="A49" s="109"/>
      <c r="B49" s="109"/>
      <c r="C49" s="109"/>
      <c r="D49" s="109"/>
      <c r="E49" s="109"/>
      <c r="F49" s="109"/>
    </row>
    <row r="50" spans="1:6" ht="15" customHeight="1" x14ac:dyDescent="0.3">
      <c r="A50" s="109"/>
      <c r="B50" s="109"/>
      <c r="C50" s="109"/>
      <c r="D50" s="109"/>
      <c r="E50" s="109"/>
      <c r="F50" s="109"/>
    </row>
    <row r="51" spans="1:6" ht="15" customHeight="1" x14ac:dyDescent="0.3">
      <c r="A51" s="109"/>
      <c r="B51" s="109"/>
      <c r="C51" s="109"/>
      <c r="D51" s="109"/>
      <c r="E51" s="109"/>
      <c r="F51" s="109"/>
    </row>
    <row r="52" spans="1:6" ht="15" customHeight="1" x14ac:dyDescent="0.3">
      <c r="A52" s="109"/>
      <c r="B52" s="109"/>
      <c r="C52" s="109"/>
      <c r="D52" s="109"/>
      <c r="E52" s="109"/>
      <c r="F52" s="109"/>
    </row>
    <row r="53" spans="1:6" ht="15" customHeight="1" x14ac:dyDescent="0.3">
      <c r="A53" s="109"/>
      <c r="B53" s="109"/>
      <c r="C53" s="109"/>
      <c r="D53" s="109"/>
      <c r="E53" s="109"/>
      <c r="F53" s="109"/>
    </row>
    <row r="54" spans="1:6" ht="15" customHeight="1" x14ac:dyDescent="0.3">
      <c r="A54" s="109"/>
      <c r="B54" s="109"/>
      <c r="C54" s="109"/>
      <c r="D54" s="109"/>
      <c r="E54" s="109"/>
      <c r="F54" s="109"/>
    </row>
    <row r="55" spans="1:6" ht="15" customHeight="1" x14ac:dyDescent="0.3">
      <c r="A55" s="109"/>
      <c r="B55" s="109"/>
      <c r="C55" s="109"/>
      <c r="D55" s="109"/>
      <c r="E55" s="109"/>
      <c r="F55" s="109"/>
    </row>
    <row r="56" spans="1:6" ht="15" customHeight="1" x14ac:dyDescent="0.3">
      <c r="A56" s="109"/>
      <c r="B56" s="109"/>
      <c r="C56" s="109"/>
      <c r="D56" s="109"/>
      <c r="E56" s="109"/>
      <c r="F56" s="109"/>
    </row>
    <row r="57" spans="1:6" ht="15" customHeight="1" x14ac:dyDescent="0.3">
      <c r="A57" s="109"/>
      <c r="B57" s="109"/>
      <c r="C57" s="109"/>
      <c r="D57" s="109"/>
      <c r="E57" s="109"/>
      <c r="F57" s="109"/>
    </row>
    <row r="58" spans="1:6" ht="15" customHeight="1" x14ac:dyDescent="0.3">
      <c r="A58" s="109"/>
      <c r="B58" s="109"/>
      <c r="C58" s="109"/>
      <c r="D58" s="109"/>
      <c r="E58" s="109"/>
      <c r="F58" s="109"/>
    </row>
    <row r="59" spans="1:6" ht="15" customHeight="1" x14ac:dyDescent="0.3">
      <c r="A59" s="109"/>
      <c r="B59" s="109"/>
      <c r="C59" s="109"/>
      <c r="D59" s="109"/>
      <c r="E59" s="109"/>
      <c r="F59" s="109"/>
    </row>
    <row r="60" spans="1:6" ht="15" customHeight="1" x14ac:dyDescent="0.3">
      <c r="A60" s="109"/>
      <c r="B60" s="109"/>
      <c r="C60" s="109"/>
      <c r="D60" s="109"/>
      <c r="E60" s="109"/>
      <c r="F60" s="109"/>
    </row>
    <row r="61" spans="1:6" ht="15" customHeight="1" x14ac:dyDescent="0.3">
      <c r="A61" s="109"/>
      <c r="B61" s="109"/>
      <c r="C61" s="109"/>
      <c r="D61" s="109"/>
      <c r="E61" s="109"/>
      <c r="F61" s="109"/>
    </row>
    <row r="62" spans="1:6" ht="15" customHeight="1" x14ac:dyDescent="0.3">
      <c r="A62" s="109"/>
      <c r="B62" s="109"/>
      <c r="C62" s="109"/>
      <c r="D62" s="109"/>
      <c r="E62" s="109"/>
      <c r="F62" s="109"/>
    </row>
    <row r="63" spans="1:6" ht="15" customHeight="1" x14ac:dyDescent="0.3">
      <c r="A63" s="109"/>
      <c r="B63" s="109"/>
      <c r="C63" s="109"/>
      <c r="D63" s="109"/>
      <c r="E63" s="109"/>
      <c r="F63" s="109"/>
    </row>
    <row r="64" spans="1:6" ht="15" customHeight="1" x14ac:dyDescent="0.3">
      <c r="A64" s="109"/>
      <c r="B64" s="109"/>
      <c r="C64" s="109"/>
      <c r="D64" s="109"/>
      <c r="E64" s="109"/>
      <c r="F64" s="109"/>
    </row>
    <row r="65" spans="1:6" ht="15" customHeight="1" x14ac:dyDescent="0.3">
      <c r="A65" s="109"/>
      <c r="B65" s="109"/>
      <c r="C65" s="109"/>
      <c r="D65" s="109"/>
      <c r="E65" s="109"/>
      <c r="F65" s="109"/>
    </row>
    <row r="66" spans="1:6" ht="15" customHeight="1" x14ac:dyDescent="0.3">
      <c r="A66" s="109"/>
      <c r="B66" s="109"/>
      <c r="C66" s="109"/>
      <c r="D66" s="109"/>
      <c r="E66" s="109"/>
      <c r="F66" s="109"/>
    </row>
    <row r="67" spans="1:6" ht="15" customHeight="1" x14ac:dyDescent="0.3">
      <c r="A67" s="109"/>
      <c r="B67" s="109"/>
      <c r="C67" s="109"/>
      <c r="D67" s="109"/>
      <c r="E67" s="109"/>
      <c r="F67" s="109"/>
    </row>
    <row r="68" spans="1:6" ht="15" customHeight="1" x14ac:dyDescent="0.3">
      <c r="A68" s="109"/>
      <c r="B68" s="109"/>
      <c r="C68" s="109"/>
      <c r="D68" s="109"/>
      <c r="E68" s="109"/>
      <c r="F68" s="109"/>
    </row>
    <row r="69" spans="1:6" ht="15" customHeight="1" x14ac:dyDescent="0.3">
      <c r="A69" s="109"/>
      <c r="B69" s="109"/>
      <c r="C69" s="109"/>
      <c r="D69" s="109"/>
      <c r="E69" s="109"/>
      <c r="F69" s="109"/>
    </row>
    <row r="70" spans="1:6" ht="15" customHeight="1" x14ac:dyDescent="0.3">
      <c r="A70" s="109"/>
      <c r="B70" s="109"/>
      <c r="C70" s="109"/>
      <c r="D70" s="109"/>
      <c r="E70" s="109"/>
      <c r="F70" s="109"/>
    </row>
    <row r="71" spans="1:6" ht="15" customHeight="1" x14ac:dyDescent="0.3">
      <c r="A71" s="109"/>
      <c r="B71" s="109"/>
      <c r="C71" s="109"/>
      <c r="D71" s="109"/>
      <c r="E71" s="109"/>
      <c r="F71" s="109"/>
    </row>
    <row r="72" spans="1:6" ht="15" customHeight="1" x14ac:dyDescent="0.3">
      <c r="A72" s="109"/>
      <c r="B72" s="109"/>
      <c r="C72" s="109"/>
      <c r="D72" s="109"/>
      <c r="E72" s="109"/>
      <c r="F72" s="109"/>
    </row>
    <row r="73" spans="1:6" ht="15" customHeight="1" x14ac:dyDescent="0.3">
      <c r="A73" s="109"/>
      <c r="B73" s="109"/>
      <c r="C73" s="109"/>
      <c r="D73" s="109"/>
      <c r="E73" s="109"/>
      <c r="F73" s="109"/>
    </row>
    <row r="74" spans="1:6" ht="15" customHeight="1" x14ac:dyDescent="0.3">
      <c r="A74" s="109"/>
      <c r="B74" s="109"/>
      <c r="C74" s="109"/>
      <c r="D74" s="109"/>
      <c r="E74" s="109"/>
      <c r="F74" s="109"/>
    </row>
    <row r="75" spans="1:6" ht="15" customHeight="1" x14ac:dyDescent="0.3">
      <c r="A75" s="109"/>
      <c r="B75" s="109"/>
      <c r="C75" s="109"/>
      <c r="D75" s="109"/>
      <c r="E75" s="109"/>
      <c r="F75" s="109"/>
    </row>
    <row r="76" spans="1:6" ht="15" customHeight="1" x14ac:dyDescent="0.3">
      <c r="A76" s="109"/>
      <c r="B76" s="109"/>
      <c r="C76" s="109"/>
      <c r="D76" s="109"/>
      <c r="E76" s="109"/>
      <c r="F76" s="109"/>
    </row>
    <row r="77" spans="1:6" ht="15" customHeight="1" x14ac:dyDescent="0.3">
      <c r="A77" s="109"/>
      <c r="B77" s="109"/>
      <c r="C77" s="109"/>
      <c r="D77" s="109"/>
      <c r="E77" s="109"/>
      <c r="F77" s="109"/>
    </row>
    <row r="78" spans="1:6" ht="15" customHeight="1" x14ac:dyDescent="0.3">
      <c r="A78" s="109"/>
      <c r="B78" s="109"/>
      <c r="C78" s="109"/>
      <c r="D78" s="109"/>
      <c r="E78" s="109"/>
      <c r="F78" s="109"/>
    </row>
    <row r="79" spans="1:6" ht="15" customHeight="1" x14ac:dyDescent="0.3">
      <c r="A79" s="109"/>
      <c r="B79" s="109"/>
      <c r="C79" s="109"/>
      <c r="D79" s="109"/>
      <c r="E79" s="109"/>
      <c r="F79" s="109"/>
    </row>
    <row r="80" spans="1:6" ht="15" customHeight="1" x14ac:dyDescent="0.3">
      <c r="A80" s="109"/>
      <c r="B80" s="109"/>
      <c r="C80" s="109"/>
      <c r="D80" s="109"/>
      <c r="E80" s="109"/>
      <c r="F80" s="109"/>
    </row>
    <row r="81" spans="1:6" ht="15" customHeight="1" x14ac:dyDescent="0.3">
      <c r="A81" s="109"/>
      <c r="B81" s="109"/>
      <c r="C81" s="109"/>
      <c r="D81" s="109"/>
      <c r="E81" s="109"/>
      <c r="F81" s="109"/>
    </row>
    <row r="82" spans="1:6" ht="15" customHeight="1" x14ac:dyDescent="0.3">
      <c r="A82" s="109"/>
      <c r="B82" s="109"/>
      <c r="C82" s="109"/>
      <c r="D82" s="109"/>
      <c r="E82" s="109"/>
      <c r="F82" s="109"/>
    </row>
    <row r="83" spans="1:6" ht="15" customHeight="1" x14ac:dyDescent="0.3">
      <c r="A83" s="109"/>
      <c r="B83" s="109"/>
      <c r="C83" s="109"/>
      <c r="D83" s="109"/>
      <c r="E83" s="109"/>
      <c r="F83" s="109"/>
    </row>
    <row r="84" spans="1:6" ht="15" customHeight="1" x14ac:dyDescent="0.3">
      <c r="A84" s="109"/>
      <c r="B84" s="109"/>
      <c r="C84" s="109"/>
      <c r="D84" s="109"/>
      <c r="E84" s="109"/>
      <c r="F84" s="109"/>
    </row>
    <row r="85" spans="1:6" ht="15" customHeight="1" x14ac:dyDescent="0.3">
      <c r="A85" s="109"/>
      <c r="B85" s="109"/>
      <c r="C85" s="109"/>
      <c r="D85" s="109"/>
      <c r="E85" s="109"/>
      <c r="F85" s="109"/>
    </row>
    <row r="86" spans="1:6" x14ac:dyDescent="0.3">
      <c r="A86" s="109"/>
      <c r="B86" s="109"/>
      <c r="C86" s="109"/>
      <c r="D86" s="109"/>
      <c r="E86" s="109"/>
      <c r="F86" s="109"/>
    </row>
    <row r="87" spans="1:6" x14ac:dyDescent="0.3">
      <c r="A87" s="109"/>
      <c r="B87" s="109"/>
      <c r="C87" s="109"/>
      <c r="D87" s="109"/>
      <c r="E87" s="109"/>
      <c r="F87" s="109"/>
    </row>
    <row r="88" spans="1:6" x14ac:dyDescent="0.3">
      <c r="A88" s="109"/>
      <c r="B88" s="109"/>
      <c r="C88" s="109"/>
      <c r="D88" s="109"/>
      <c r="E88" s="109"/>
      <c r="F88" s="109"/>
    </row>
    <row r="89" spans="1:6" x14ac:dyDescent="0.3">
      <c r="A89" s="109"/>
      <c r="B89" s="109"/>
      <c r="C89" s="109"/>
      <c r="D89" s="109"/>
      <c r="E89" s="109"/>
      <c r="F89" s="109"/>
    </row>
    <row r="90" spans="1:6" x14ac:dyDescent="0.3">
      <c r="A90" s="109"/>
      <c r="B90" s="109"/>
      <c r="C90" s="109"/>
      <c r="D90" s="109"/>
      <c r="E90" s="109"/>
      <c r="F90" s="109"/>
    </row>
    <row r="91" spans="1:6" x14ac:dyDescent="0.3">
      <c r="A91" s="109"/>
      <c r="B91" s="109"/>
      <c r="C91" s="109"/>
      <c r="D91" s="109"/>
      <c r="E91" s="109"/>
      <c r="F91" s="109"/>
    </row>
    <row r="92" spans="1:6" x14ac:dyDescent="0.3">
      <c r="A92" s="64"/>
      <c r="B92" s="64"/>
      <c r="C92" s="64"/>
      <c r="D92" s="64"/>
      <c r="E92" s="64"/>
      <c r="F92" s="64"/>
    </row>
  </sheetData>
  <sheetProtection password="FA37" sheet="1" objects="1" scenarios="1"/>
  <mergeCells count="3">
    <mergeCell ref="A23:D23"/>
    <mergeCell ref="A1:F1"/>
    <mergeCell ref="A27:F91"/>
  </mergeCells>
  <dataValidations count="1">
    <dataValidation type="decimal" operator="greaterThan" allowBlank="1" showInputMessage="1" showErrorMessage="1" error="Digite um número maior do que zero" sqref="E3:F22">
      <formula1>0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56" orientation="portrait" r:id="rId1"/>
  <headerFooter>
    <oddFooter>&amp;C&amp;16Anexo I – Resolução CONSUNI/UFERSA Nº 006/2009, de 21 de maio de 2009.
Página  &amp;P de &amp;N</oddFooter>
  </headerFooter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Relatório</vt:lpstr>
      <vt:lpstr>Grupo I</vt:lpstr>
      <vt:lpstr>Grupo II</vt:lpstr>
      <vt:lpstr>Grupo III</vt:lpstr>
      <vt:lpstr>'Grupo I'!Area_de_impressao</vt:lpstr>
      <vt:lpstr>'Grupo II'!Area_de_impressao</vt:lpstr>
      <vt:lpstr>'Grupo III'!Area_de_impressao</vt:lpstr>
      <vt:lpstr>Relatório!Area_de_impressao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2026-01-22T14:48:55Z</dcterms:created>
  <dcterms:modified xsi:type="dcterms:W3CDTF">2026-02-04T12:29:58Z</dcterms:modified>
</cp:coreProperties>
</file>