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FA37" lockStructure="1"/>
  <bookViews>
    <workbookView xWindow="-150" yWindow="-420" windowWidth="8880" windowHeight="5760" tabRatio="542"/>
  </bookViews>
  <sheets>
    <sheet name="Relatório" sheetId="6" r:id="rId1"/>
    <sheet name="Grupo I" sheetId="1" r:id="rId2"/>
    <sheet name="Grupo II" sheetId="4" r:id="rId3"/>
    <sheet name="Grupo III" sheetId="5" r:id="rId4"/>
  </sheets>
  <definedNames>
    <definedName name="_xlnm.Print_Area" localSheetId="1">'Grupo I'!$A$1:$H$19</definedName>
    <definedName name="_xlnm.Print_Area" localSheetId="2">'Grupo II'!$A$1:$H$80</definedName>
    <definedName name="_xlnm.Print_Area" localSheetId="3">'Grupo III'!$A$1:$H$94</definedName>
    <definedName name="_xlnm.Print_Area" localSheetId="0">Relatório!$A$1:$CS$63</definedName>
  </definedNames>
  <calcPr calcId="145621"/>
</workbook>
</file>

<file path=xl/calcChain.xml><?xml version="1.0" encoding="utf-8"?>
<calcChain xmlns="http://schemas.openxmlformats.org/spreadsheetml/2006/main">
  <c r="K125" i="6" l="1"/>
  <c r="CJ33" i="6" l="1"/>
  <c r="BK10" i="6" l="1"/>
  <c r="K91" i="6" l="1"/>
  <c r="CJ25" i="6" l="1"/>
  <c r="K98" i="6" l="1"/>
  <c r="BH86" i="6"/>
  <c r="K154" i="6"/>
  <c r="H33" i="5" l="1"/>
  <c r="CJ29" i="6" s="1"/>
  <c r="G33" i="5"/>
  <c r="H80" i="4"/>
  <c r="CJ27" i="6" s="1"/>
  <c r="G80" i="4"/>
  <c r="G19" i="1"/>
  <c r="H19" i="1"/>
</calcChain>
</file>

<file path=xl/sharedStrings.xml><?xml version="1.0" encoding="utf-8"?>
<sst xmlns="http://schemas.openxmlformats.org/spreadsheetml/2006/main" count="858" uniqueCount="494">
  <si>
    <t>Indicador</t>
  </si>
  <si>
    <t>Responsável</t>
  </si>
  <si>
    <t>Pontuação</t>
  </si>
  <si>
    <t>Participação de banca examinadora de tese de doutorado</t>
  </si>
  <si>
    <t>Participação de banca examinadora de qualificação de doutorado</t>
  </si>
  <si>
    <t>Participação de banca examinadora de monografia de especialização</t>
  </si>
  <si>
    <t>Avaliação do docente pelo discente</t>
  </si>
  <si>
    <t>Docente</t>
  </si>
  <si>
    <t>Total</t>
  </si>
  <si>
    <t>Ordem</t>
  </si>
  <si>
    <t>2.2</t>
  </si>
  <si>
    <t>2.11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</si>
  <si>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</si>
  <si>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</si>
  <si>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</si>
  <si>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</si>
  <si>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</si>
  <si>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</si>
  <si>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</si>
  <si>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</si>
  <si>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</si>
  <si>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</si>
  <si>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</si>
  <si>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</si>
  <si>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</si>
  <si>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</si>
  <si>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</si>
  <si>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</si>
  <si>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</si>
  <si>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</si>
  <si>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</si>
  <si>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</si>
  <si>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</si>
  <si>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</si>
  <si>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</si>
  <si>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</si>
  <si>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</si>
  <si>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</si>
  <si>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</si>
  <si>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</si>
  <si>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</si>
  <si>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</si>
  <si>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2.49</t>
  </si>
  <si>
    <t>2.50</t>
  </si>
  <si>
    <t>2.51</t>
  </si>
  <si>
    <t>2.52</t>
  </si>
  <si>
    <t>2.54</t>
  </si>
  <si>
    <t>2.55</t>
  </si>
  <si>
    <t>2.56</t>
  </si>
  <si>
    <t>Artigo de divulgação publicado em revistas ou jornais</t>
  </si>
  <si>
    <t>PROEC</t>
  </si>
  <si>
    <t>Atividades em Cursos de Extensão, devidamente comprovados pela instância responsável pela emissão dos certificados, e aprovados pelas instâncias competentes na UFERSA</t>
  </si>
  <si>
    <t>1 / 4h para coordenador ou colaborador
(limite de 15 pontos)</t>
  </si>
  <si>
    <t>1.1</t>
  </si>
  <si>
    <t>1.2</t>
  </si>
  <si>
    <t>1.3</t>
  </si>
  <si>
    <t>1.4</t>
  </si>
  <si>
    <t>1.5</t>
  </si>
  <si>
    <t>1.6</t>
  </si>
  <si>
    <t>Atividades de assessoria, consultoria, perícia ou sindicância, devidamente comprovadas pela instância responsável pela contratação do serviço, e aprovadas pelas instâncias competentes na UFERSA</t>
  </si>
  <si>
    <t>PROEC/
LABORATÓRIO</t>
  </si>
  <si>
    <t>PROEC/
LABORATÓRIO/
HOSPITAL</t>
  </si>
  <si>
    <t>1  / 10 horas
(limite de 15 pontos)</t>
  </si>
  <si>
    <t>Patente ou produto (aparelho, instrumento, fármaco, outros) concedida na área de atividade acadêmica do docente.</t>
  </si>
  <si>
    <t>Patentes ou produtos registrado no período da avaliação</t>
  </si>
  <si>
    <t>Obra Técnico-científica premiada ou reconhecida em nível Nacional, na área de atividade acadêmica do docente.</t>
  </si>
  <si>
    <t>Obra que objetivam algum tipo de premiação no período da avaliação</t>
  </si>
  <si>
    <t>Obra Técnico-científica premiada ou reconhecida em nível regional ou local, na área de atividade acadêmica do docente.</t>
  </si>
  <si>
    <t>PROPPG ou PROEC</t>
  </si>
  <si>
    <t>3 / projeto / semestre</t>
  </si>
  <si>
    <t>Certificado de participação no evento.</t>
  </si>
  <si>
    <t>3.3</t>
  </si>
  <si>
    <t>3.4</t>
  </si>
  <si>
    <t>Participação em comissão de criação de novos cursos e reformulação de projeto pedagógico.</t>
  </si>
  <si>
    <t>Portaria de designação.</t>
  </si>
  <si>
    <t>4 / trabalho
(limite de 4 trabalhos)</t>
  </si>
  <si>
    <t>2 / trabalho
(limite de 4 trabalhos)</t>
  </si>
  <si>
    <t>1 / trabalho
(limite de 4 trabalhos)</t>
  </si>
  <si>
    <t>2 / projeto
(limite de 4 projetos)</t>
  </si>
  <si>
    <t>Publicação de texto didático com aprovação de Conselho Editorial</t>
  </si>
  <si>
    <t>Tradução de livro didático, cultural, ou técnico      (na área de atividade acadêmica do docente)</t>
  </si>
  <si>
    <t>Capitulo de livro didático, cultural, ou técnico       (na área de atividade acadêmica do docente)</t>
  </si>
  <si>
    <t>1.7</t>
  </si>
  <si>
    <t>1.8</t>
  </si>
  <si>
    <t>Supervisão de estágio de docência</t>
  </si>
  <si>
    <t>Declaração do programa de pós-graduação</t>
  </si>
  <si>
    <t>Minicurso ministrado em eventos científicos, devidamente comprovado.</t>
  </si>
  <si>
    <t>Obra Técnico-científica premiada ou reconhecida em nível Internacional, na área de atividade acadêmica do docente.</t>
  </si>
  <si>
    <t>Consultor e ou Editor ad hoc para avaliação de projetos de pesquisas: iniciação científica, dissertações, teses e premiações.</t>
  </si>
  <si>
    <t>3.5</t>
  </si>
  <si>
    <t>2.48</t>
  </si>
  <si>
    <t>2.53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</si>
  <si>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</si>
  <si>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</si>
  <si>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</si>
  <si>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</si>
  <si>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</si>
  <si>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</si>
  <si>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</si>
  <si>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</si>
  <si>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</si>
  <si>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</si>
  <si>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</si>
  <si>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</si>
  <si>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</si>
  <si>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</si>
  <si>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Artigo técnico cientifico publicado em anais de conferência internacional</t>
  </si>
  <si>
    <t>Artigo técnico cientifico publicado em anais de conferência nacional</t>
  </si>
  <si>
    <t>Artigo técnico cientifico publicado em anais de conferência regional ou local</t>
  </si>
  <si>
    <t>Coordenador geral de eventos científicos, desportivos ou artístico-culturais Nacionais.</t>
  </si>
  <si>
    <t>Coordenador geral de eventos científicos, desportivos ou artístico-culturais Internacionais</t>
  </si>
  <si>
    <t>Coordenador geral de eventos científicos, desportivos ou artístico-culturais regionais ou locais</t>
  </si>
  <si>
    <t>Participação na comissão organizadora de eventos científicos, desportivos ou artístico-culturais Internacionais</t>
  </si>
  <si>
    <t xml:space="preserve">Participação na comissão organizadora de eventos científicos, desportivos ou artístico-culturais Nacionais </t>
  </si>
  <si>
    <t>Participação na comissão organizadora de eventos científicos, desportivos ou artístico-culturais regionais ou locais</t>
  </si>
  <si>
    <t>Participação em eventos científicos/extensão desportivos ou artísticoculturais Internacionais como conferencista convidado.</t>
  </si>
  <si>
    <t>Participação em eventos científicos/extensão desportivos ou artísticoculturais Nacionais como conferencista convidado.</t>
  </si>
  <si>
    <t>Participação em eventos científicos/extensão desportivos ou artísticoculturais Regionais ou Locais como conferencista convidado.</t>
  </si>
  <si>
    <t>Participação em evento científico Internacional.</t>
  </si>
  <si>
    <t>Participação em evento científico Nacional.</t>
  </si>
  <si>
    <t>Participação em evento científico Regional ou Local.</t>
  </si>
  <si>
    <t>Consultor e ou Editor ad hoc para avaliação de  projetos submetidos a órgãos de fomento</t>
  </si>
  <si>
    <t>Consultor e ou Editor ad hoc de revista Internacional.</t>
  </si>
  <si>
    <t>Consultor e ou Editor ad hoc de revista Nacional.</t>
  </si>
  <si>
    <t>Consultor e ou Editor ad hoc de revista Regional ou Local.</t>
  </si>
  <si>
    <t>Consultor e ou Editor ad hoc de anais de evento Internacional.</t>
  </si>
  <si>
    <t xml:space="preserve">Consultor e ou Editor ad hoc de anais de evento Nacional </t>
  </si>
  <si>
    <t>Consultor e ou Editor ad hoc de anais de evento Regional ou Local</t>
  </si>
  <si>
    <t>Coordenação de setores de apoio: laboratórios, núcleos de estudos, bibliotecas, oficinas, etc.</t>
  </si>
  <si>
    <t>Participação em visita/missão devidamente autorizado pela instituição.</t>
  </si>
  <si>
    <t>Participação em órgãos de formulação e execução de políticas públicas de ensino, ciência e tecnologia.</t>
  </si>
  <si>
    <t>Fonte do documento comprobatório</t>
  </si>
  <si>
    <t>Declaração do SIGAA</t>
  </si>
  <si>
    <t>N° do documento comprobatório</t>
  </si>
  <si>
    <t>1.9</t>
  </si>
  <si>
    <t>1.10</t>
  </si>
  <si>
    <t>1.11</t>
  </si>
  <si>
    <t>1.12</t>
  </si>
  <si>
    <t>Participação de banca examinadora de dissertação de  mestrado</t>
  </si>
  <si>
    <t>1.13</t>
  </si>
  <si>
    <t>Participação de banca examinadora de qualificação de mestrado</t>
  </si>
  <si>
    <t>Supervisor de estágio não obrigatório</t>
  </si>
  <si>
    <t>Atividade</t>
  </si>
  <si>
    <t>Tutor do programa de educação tutorial - PET</t>
  </si>
  <si>
    <t>Declaração</t>
  </si>
  <si>
    <t>Participação em banca de processo seletivo para cursos de pós-graduação latus sensus</t>
  </si>
  <si>
    <t>Participação em banca de processo seletivo para cursos de pós-graduação Stricto sensus</t>
  </si>
  <si>
    <t>Portaria de designação</t>
  </si>
  <si>
    <t>Cargo de direção na administração superior</t>
  </si>
  <si>
    <t>Membro de Núcleo Docente Estruturante</t>
  </si>
  <si>
    <t>Participação nos colegiados de cursos de graduação</t>
  </si>
  <si>
    <t>Sigaa</t>
  </si>
  <si>
    <t>Contagem do Docente</t>
  </si>
  <si>
    <t>Contagem da CPPD</t>
  </si>
  <si>
    <t>Contagem do docente</t>
  </si>
  <si>
    <t>Orientação de monitoria</t>
  </si>
  <si>
    <t>PROGRAD/SIGAA</t>
  </si>
  <si>
    <t>Participação como membro de Conselho Universitário</t>
  </si>
  <si>
    <t>Participação nos colegiados de cursos de pós-graduação</t>
  </si>
  <si>
    <t>Participação em comissão temporária (Presidente)</t>
  </si>
  <si>
    <t>Participação em comissão temporária (Membro)</t>
  </si>
  <si>
    <t>2.7</t>
  </si>
  <si>
    <t>2.10</t>
  </si>
  <si>
    <t>2.12</t>
  </si>
  <si>
    <t>2.13</t>
  </si>
  <si>
    <t>2.14</t>
  </si>
  <si>
    <t>2.15</t>
  </si>
  <si>
    <t>2.16</t>
  </si>
  <si>
    <t>2.17</t>
  </si>
  <si>
    <t>Participação em banca de seleção de monitoria</t>
  </si>
  <si>
    <t>Ata do processo seletivo</t>
  </si>
  <si>
    <t>Departamento</t>
  </si>
  <si>
    <t>1/banca</t>
  </si>
  <si>
    <t>Chefia de departamento ou Direção de Centro</t>
  </si>
  <si>
    <t>Vice-chefia de departamento ou Vice-direção de Centro</t>
  </si>
  <si>
    <t>Participação em banca examinadora de concurso público para professor permanente</t>
  </si>
  <si>
    <t>Participação em banca examinadora de concurso público para professor substituto</t>
  </si>
  <si>
    <t>2.5</t>
  </si>
  <si>
    <t>2.6</t>
  </si>
  <si>
    <t>3.1</t>
  </si>
  <si>
    <t>3.2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</si>
  <si>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</si>
  <si>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</si>
  <si>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</si>
  <si>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</si>
  <si>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</si>
  <si>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</si>
  <si>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</si>
  <si>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</si>
  <si>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</si>
  <si>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</si>
  <si>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</si>
  <si>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</si>
  <si>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</si>
  <si>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</si>
  <si>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</si>
  <si>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Edição/organização de livro didático, cultural, ou técnico           (na área de atividade acadêmica do docente)</t>
  </si>
  <si>
    <t>Participação em Conselho Editorial de Editora Universitária</t>
  </si>
  <si>
    <t>3/ projeto / semestre</t>
  </si>
  <si>
    <t>1,5 / projeto/ semestre</t>
  </si>
  <si>
    <t>Autor de reportagem em TV, Rádio ou Jornal.</t>
  </si>
  <si>
    <t>2.71</t>
  </si>
  <si>
    <t xml:space="preserve">Portaria de designação </t>
  </si>
  <si>
    <t>Orientação de projeto final de curso, estágio obrigatório</t>
  </si>
  <si>
    <t>Ata da defesa de TCC, estágio obrigatório</t>
  </si>
  <si>
    <t>Docente/SIGAA</t>
  </si>
  <si>
    <t>Certificado de orientação</t>
  </si>
  <si>
    <t>Declaração contendo o período de orientação (mês/ano)</t>
  </si>
  <si>
    <t>Supervisão de estágio de pós-doutoral</t>
  </si>
  <si>
    <t>Relatório suscinto das atividades do pós-doutorando.</t>
  </si>
  <si>
    <t>PROPPG/Docente</t>
  </si>
  <si>
    <t>2/estágio concluído</t>
  </si>
  <si>
    <t>Cooordenação do programa/PROPPG</t>
  </si>
  <si>
    <t>Docente/PROEC/SIGAA</t>
  </si>
  <si>
    <t>Nota</t>
  </si>
  <si>
    <t xml:space="preserve">Média das notas obtidas nas disciplinas ministradas pelo docente com 2 casas decimais </t>
  </si>
  <si>
    <t>Departamento/PROEC</t>
  </si>
  <si>
    <t>0,5/120 horas/aluno (limite de 3 alunos/semestre)</t>
  </si>
  <si>
    <t>2 pontos por semestre</t>
  </si>
  <si>
    <t>PROGRAD/PROEC</t>
  </si>
  <si>
    <t>Ata de defesa da Dissertação com aprovação</t>
  </si>
  <si>
    <t>Coordenação do Programa/ PROPPG/SIGAA</t>
  </si>
  <si>
    <t>Orientação de alunos de graduação: Iniciação cientifica, iniciação tecnológica, extensão e apoio técnico em atividades acadêmicas.</t>
  </si>
  <si>
    <t>4/banca (limite de 16 pontos)</t>
  </si>
  <si>
    <t>3/banca (limite de 12 pontos)</t>
  </si>
  <si>
    <t>2/banca (limite de 8 pontos)</t>
  </si>
  <si>
    <t>PROPPG/PROEC/PROAC/PROGRAD/SIGAA</t>
  </si>
  <si>
    <t>Publicação de livro didático, cultural ou
técnico (na área de atividade acadêmica do docente)</t>
  </si>
  <si>
    <t>Capa, contracapa, dados catalográficos (com ISBN e ano de publicação)</t>
  </si>
  <si>
    <t>1/aluno/semestre (limite de 5 pontos/semestre)</t>
  </si>
  <si>
    <t>2/banca</t>
  </si>
  <si>
    <t>2/banca (limite de 6 pontos)</t>
  </si>
  <si>
    <t>Artigo técnico cientifico publicado em periódico A1</t>
  </si>
  <si>
    <t>Artigo técnico cientifico publicado em periódico A2</t>
  </si>
  <si>
    <t>Artigo técnico cientifico publicado em periódico B1</t>
  </si>
  <si>
    <t>Artigo técnico cientifico publicado em periódico C</t>
  </si>
  <si>
    <t>Artigo técnico cientifico publicado em periódico B5</t>
  </si>
  <si>
    <t>Artigo técnico cientifico publicado em periódico B4</t>
  </si>
  <si>
    <t>Artigo técnico cientifico publicado em periódico B3</t>
  </si>
  <si>
    <t>Artigo técnico cientifico publicado em periódico B2</t>
  </si>
  <si>
    <t>Certificado ou Declaração</t>
  </si>
  <si>
    <t>Certificado</t>
  </si>
  <si>
    <t xml:space="preserve">Declaração com data de início e fim da execução mês/ano </t>
  </si>
  <si>
    <t>Parecer ou Declaração</t>
  </si>
  <si>
    <t>2/ano</t>
  </si>
  <si>
    <t>1,5/ano</t>
  </si>
  <si>
    <t>Coordenação de setores administrativos</t>
  </si>
  <si>
    <t>Coordenação de Cursos de Graduação</t>
  </si>
  <si>
    <t>Vice-Coordenação de setores administrativos</t>
  </si>
  <si>
    <t>Vice-Coordenação de Cursos de Graduação</t>
  </si>
  <si>
    <t>3.21</t>
  </si>
  <si>
    <t>3.22</t>
  </si>
  <si>
    <t>3.23</t>
  </si>
  <si>
    <t>3.24</t>
  </si>
  <si>
    <t>1/Portaria</t>
  </si>
  <si>
    <t>0,5/Portaria</t>
  </si>
  <si>
    <t>Número de horas aula semanais</t>
  </si>
  <si>
    <t>Resumo publicado em eventos científicos internacionais (na área de atividade acadêmica docente).</t>
  </si>
  <si>
    <t>Resumo pulicado em eventos científicos nacionais (na área de atividade acadêmica docente)</t>
  </si>
  <si>
    <t>Resumo publicado em eventos científicos regionais ou locais (na área de atividade acadêmica docente)</t>
  </si>
  <si>
    <t>Cópia das duas primeiras páginas com timbre do evento ou capa dos anais</t>
  </si>
  <si>
    <t>Capa, contracapa, dados catalográficos</t>
  </si>
  <si>
    <t>Cópia das duas primeiras páginas e tabela qualis do periódico na área do docente</t>
  </si>
  <si>
    <t>Cópia da primeira página com timbre do evento ou capa dos anais</t>
  </si>
  <si>
    <t>Declaração indicando o período</t>
  </si>
  <si>
    <t>5/ano</t>
  </si>
  <si>
    <t>3/ano</t>
  </si>
  <si>
    <t>5/Minicurso</t>
  </si>
  <si>
    <t>5 / projeto / semestre</t>
  </si>
  <si>
    <t>3 /evento
(limite de 3 eventos)</t>
  </si>
  <si>
    <t>2 /evento
(limite de 3 eventos)</t>
  </si>
  <si>
    <t>1 /evento
(limite de 3 eventos)</t>
  </si>
  <si>
    <t>3 / projeto
(limite de 4 projetos)</t>
  </si>
  <si>
    <t>Declaração ou cópia da matéria</t>
  </si>
  <si>
    <t>Declaração com carga horária semanal e descrição das atividades</t>
  </si>
  <si>
    <t>2.8</t>
  </si>
  <si>
    <t>2.9</t>
  </si>
  <si>
    <t>2,5/ano</t>
  </si>
  <si>
    <t>4/ano</t>
  </si>
  <si>
    <t>2/Portaria</t>
  </si>
  <si>
    <t>Aulas em cursos de graduação e pós-graduação</t>
  </si>
  <si>
    <t>2/aluno (limite de 5 alunos/semestre/atividade)</t>
  </si>
  <si>
    <t>0,2 pontos/aluno (máximo de 10 pontos)</t>
  </si>
  <si>
    <t>Carga horária semanal x 0,5/HORA-AULA</t>
  </si>
  <si>
    <t>2/aluno/semestre            (limite de 10 pontos)</t>
  </si>
  <si>
    <t>0,5/banca (Limite de 3 pontos/semestre)</t>
  </si>
  <si>
    <t>0,5/banca</t>
  </si>
  <si>
    <t>Coordenação de Cursos de  Programas de Pós-Graduação, Dinter e Minter</t>
  </si>
  <si>
    <t xml:space="preserve">Grupo I - Atividades Docentes decorrentes das atividades de ensino na educação superior                                                                                                                                    (60 pontos nos Grupos I,II e III nos dois anos analisados, sendo no mínimo 25 pontos destes no Grupo I)                                                                                                                                                                                           </t>
  </si>
  <si>
    <t>1.14</t>
  </si>
  <si>
    <t>Número de alunos matriculados nas disciplinas</t>
  </si>
  <si>
    <t>Número de alunos</t>
  </si>
  <si>
    <t>3.25</t>
  </si>
  <si>
    <t>Participação como representante sindical</t>
  </si>
  <si>
    <t>Ata de Posse/Declaração</t>
  </si>
  <si>
    <t>Vice-Coordenação de Cursos de  Programas de Pós-Graduação, Dinter e Minter</t>
  </si>
  <si>
    <t>3.26</t>
  </si>
  <si>
    <t>3.27</t>
  </si>
  <si>
    <t xml:space="preserve">Grupo III - Atividades Administrativas gratificadas e não gratificadas                                                                                                                                  </t>
  </si>
  <si>
    <t>Coordenação de Projeto de Pesquisa ou Extensão financiado e cadastrado na ufersa</t>
  </si>
  <si>
    <t>Coordenação de Projeto Interno de Pesquisa ou Extensão cadastrado na UFERSA</t>
  </si>
  <si>
    <t>Participação em Projeto de Pesquisa ou Extensão financiado e cadastrado na ufersa</t>
  </si>
  <si>
    <t>Participação em Projeto Interno de Pesquisa ou Extensão cadastrado na UFERSA</t>
  </si>
  <si>
    <t>Portaria de designação/Declaração Proec</t>
  </si>
  <si>
    <t>Capa, contracapa, dados catalográficos (com ISBN e ano de publicação) índice e duas páginas do capítulo.</t>
  </si>
  <si>
    <t>2.1</t>
  </si>
  <si>
    <t>2.3</t>
  </si>
  <si>
    <t>2.4</t>
  </si>
  <si>
    <t>2.72</t>
  </si>
  <si>
    <t>Participação em cursos de formação docente devidamente cadastrados.</t>
  </si>
  <si>
    <t>Declaração com carga horária e descrição das atividades</t>
  </si>
  <si>
    <t>Revisor de conteúdo de cursos EAD da UFERSA</t>
  </si>
  <si>
    <t>Tutor de Empresa Júnior na UFERSA</t>
  </si>
  <si>
    <t>1,5 / semestre</t>
  </si>
  <si>
    <t>2.73</t>
  </si>
  <si>
    <t>1.15</t>
  </si>
  <si>
    <t>NEAD/SIGAA</t>
  </si>
  <si>
    <t xml:space="preserve">Coordenador de Programas de residência médica </t>
  </si>
  <si>
    <t>2 / semestre</t>
  </si>
  <si>
    <t>1 / semestre</t>
  </si>
  <si>
    <t>1 / material didático (caderno de atividades, apostilas, aplicativos, etc)</t>
  </si>
  <si>
    <t xml:space="preserve">Vice Coordenador de Programas de residência médica </t>
  </si>
  <si>
    <t>Supervisorde eixo (curso modulado)</t>
  </si>
  <si>
    <t>Relatório de Atividades para Ascensão Funcional de Docentes na UFERSA</t>
  </si>
  <si>
    <t>Relatório de Atividades para Ascensão Funcional de Docentes da UFERSA</t>
  </si>
  <si>
    <t>1 ponto por disciplina</t>
  </si>
  <si>
    <t>Tutor de curso a distância</t>
  </si>
  <si>
    <t>TCC (trabalho de conclusão de curso) de especialização integralizado pelo docente dentro do interstício</t>
  </si>
  <si>
    <t>Ata da defesa da Tese com aprovação</t>
  </si>
  <si>
    <t>Histórico ou Certificado</t>
  </si>
  <si>
    <t>Coordenação do Programa / PROPPG/SIGAA</t>
  </si>
  <si>
    <t xml:space="preserve">Participação em Conselho Editorial de Revista </t>
  </si>
  <si>
    <t>0,5 / reportagem (limite de 2 pontos)</t>
  </si>
  <si>
    <t>0,2/ 4 horas (limite de 10 pontos)</t>
  </si>
  <si>
    <t>Declaração/Portaria</t>
  </si>
  <si>
    <t>Participação em comissão permanente e comitê (Presidente)</t>
  </si>
  <si>
    <t>Portaria de designação (CPA, CPPD, CPPS, CIS, CPL, CEUA, Comissão de Ética da UFERSA, etc).</t>
  </si>
  <si>
    <t>Participação em comissão permanente e comitê (Membro)</t>
  </si>
  <si>
    <t>Tese de doutorado defendida pelo docente dentro do interstício</t>
  </si>
  <si>
    <t>Dissertação de mestrado defendida pelo docente dentro do interstício</t>
  </si>
  <si>
    <t>Editor Chefe ou Adjunto de Revista Científica Internacional</t>
  </si>
  <si>
    <t>Editor Chefe ou Adjunto de Revista Científica Nacional</t>
  </si>
  <si>
    <t>Editor Chefe ou Adjunto de Revista Científica Regional ou Local</t>
  </si>
  <si>
    <t>Atividades de atendimento em hospitais credenciados ao sistema público de saúde, no Hospital veterinário ou em Laboratório de diagnóstico, preferencialmente com a presença de alunos. Essa atividade deve ser devidamente cadastrada como extensão.</t>
  </si>
  <si>
    <t>Atividade de atendimento nos laboratórios, ambulatórios, ou herbário para diagnóstico de doenças ou identificação de animais, insetos, ou plantas. Esta atividade deve ser devidamente cadastrada como extensão e não vinculada à disciplina.</t>
  </si>
  <si>
    <t>Orientação de especialização em andamento no interstício</t>
  </si>
  <si>
    <t>Orientação de mestrado em andamento  no interstício</t>
  </si>
  <si>
    <t>Orientação de doutorado em andamento  no interstício</t>
  </si>
  <si>
    <t>Participação de banca examinadora de monografia de graduação, relatório de estágio obrigatório, em que não é orientador</t>
  </si>
  <si>
    <t>Colunas1</t>
  </si>
  <si>
    <t>2,5/aluno/semestre (limite de 3 alunos/semestre)</t>
  </si>
  <si>
    <t>3/aluno/semestre (limite de 3 alunos/semestre)</t>
  </si>
  <si>
    <t>4/aluno/semestre (limite de 3 alunos/semestre)</t>
  </si>
  <si>
    <t>Páginas do diário de classe que contém a listagem dos alunos</t>
  </si>
  <si>
    <t>2/aluno/semestre
(limite de 3 alunos/semestre)</t>
  </si>
  <si>
    <t>Coordenação do programa/PROPPG/SIGAA</t>
  </si>
  <si>
    <t xml:space="preserve">Grupo II - Pesquisa e Produção Intelectual decorrentes das atividades no âmbito do ensino, da pesquisa e extensão (60 pontos nos Grupos I,II e III nos dois anos analisados, sendo no mínimo 10 pontos destes no Grupo II, ou mínimo de 16 horas aulas em cada semestre avaliado no item 1.1 )         </t>
  </si>
  <si>
    <t>2 / hora / semana
(limite de 10 pontos)</t>
  </si>
  <si>
    <t>Docente:</t>
  </si>
  <si>
    <t>Matrícula:</t>
  </si>
  <si>
    <t>Departamento:</t>
  </si>
  <si>
    <t>Ascensão:</t>
  </si>
  <si>
    <t>Interstício da avaliação:</t>
  </si>
  <si>
    <t>Regime de Trabalho:</t>
  </si>
  <si>
    <t>a</t>
  </si>
  <si>
    <t>Semestres avaliados (concluídos):</t>
  </si>
  <si>
    <t>Período em Afastamento para Qualificação:</t>
  </si>
  <si>
    <t>Correspondente aos semestres letivos de: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</si>
  <si>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</si>
  <si>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</si>
  <si>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</si>
  <si>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</si>
  <si>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</si>
  <si>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</si>
  <si>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</si>
  <si>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</si>
  <si>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Cargo Administrativo, Afastamento ou Licença:</t>
  </si>
  <si>
    <t>TOTAL:</t>
  </si>
  <si>
    <t>Requisitos Mínimos para Aprovação:</t>
  </si>
  <si>
    <t>DESPACHO</t>
  </si>
  <si>
    <t xml:space="preserve">Processo associado: </t>
  </si>
  <si>
    <t>DCA/CCA</t>
  </si>
  <si>
    <t>DBIO/CCBS</t>
  </si>
  <si>
    <t>nível 1 da Classe B - Professor Adjunto</t>
  </si>
  <si>
    <t>nível 2 da Classe B - Professor Adjunto</t>
  </si>
  <si>
    <t>nível 3 da Classe B - Professor Adjunto</t>
  </si>
  <si>
    <t>nível 4 da Classe B - Professor Adjunto</t>
  </si>
  <si>
    <t>nível 1 da Classe C - Professor Associado</t>
  </si>
  <si>
    <t>Classe D - Professor Titular</t>
  </si>
  <si>
    <t>Escolha um item</t>
  </si>
  <si>
    <t>Validação:</t>
  </si>
  <si>
    <t>DCAF/CCA</t>
  </si>
  <si>
    <t>DCS/CCBS</t>
  </si>
  <si>
    <t>DC/CCEN</t>
  </si>
  <si>
    <t>DCME/CCEN</t>
  </si>
  <si>
    <t>DECAM/CE</t>
  </si>
  <si>
    <t>DET/CE</t>
  </si>
  <si>
    <t>DCH/CCSAH</t>
  </si>
  <si>
    <t>DSCA/CCSAH</t>
  </si>
  <si>
    <t>DCT/CMC</t>
  </si>
  <si>
    <t>DE/CMC</t>
  </si>
  <si>
    <t>DLCH/CMC</t>
  </si>
  <si>
    <t>DCETI/CMA</t>
  </si>
  <si>
    <t>DCH/CMA</t>
  </si>
  <si>
    <t>DENGE/CMA</t>
  </si>
  <si>
    <t>DECEN/CMPF</t>
  </si>
  <si>
    <t>DE (Dedicação Exclusiva)</t>
  </si>
  <si>
    <t>20 horas</t>
  </si>
  <si>
    <t>40 horas (sem DE)</t>
  </si>
  <si>
    <t>Observações:</t>
  </si>
  <si>
    <t xml:space="preserve"> </t>
  </si>
  <si>
    <t>RELATÓRIO DE AVALIAÇÃO DE DESEMPENHO PARA ASCENSÃO FUNCIONAL DE DOCENTE</t>
  </si>
  <si>
    <t>Data: da assinatura eletrônica</t>
  </si>
  <si>
    <t>Avaliador(es) membro(s) da CPPD: Ver Folha de Assinaturas do SIPAC</t>
  </si>
  <si>
    <t>(Nesta página, serão preenchidos pela CPPD: os PONTOS, os REQUISITOS MÍNIMOS, o TOTAL, o DESPACHO e o PROCESSO ASSOCIADO)</t>
  </si>
  <si>
    <t>nível 2 da Classe C - Professor Associado</t>
  </si>
  <si>
    <t>nível 3 da Classe C - Professor Associado</t>
  </si>
  <si>
    <t>nível 4 da Classe C - Professor Associado</t>
  </si>
  <si>
    <t>ASCENÇÃO OCORRIDA ANTES DE 01/01/2025</t>
  </si>
  <si>
    <t>nível 1 da Classe B - Professor Assistente</t>
  </si>
  <si>
    <t>nível 2 da Classe B - Professor Assistente</t>
  </si>
  <si>
    <t>nível 1 da Classe C - Professor Adjunto</t>
  </si>
  <si>
    <t>nível 2 da Classe C - Professor Adjunto</t>
  </si>
  <si>
    <t>nível 3 da Classe C - Professor Adjunto</t>
  </si>
  <si>
    <t>nível 4 da Classe C - Professor Adjunto</t>
  </si>
  <si>
    <t>nível 1 da Classe D - Professor Associado</t>
  </si>
  <si>
    <t>nível 2 da Classe D - Professor Associado</t>
  </si>
  <si>
    <t>nível 3 da Classe D - Professor Associado</t>
  </si>
  <si>
    <t>nível 4 da Classe D - Professor Associado</t>
  </si>
  <si>
    <t>Classe E - Professor Titular</t>
  </si>
  <si>
    <t>nível 2 da Classe A - Professor Auxiliar</t>
  </si>
  <si>
    <t>nível 2 da Classe A - Professor Assistente A</t>
  </si>
  <si>
    <t>nível 2 da Classe A - Professor Adjunto A</t>
  </si>
  <si>
    <t>25,00 pontos no Grupo I; 10,00 pontos no Grupo II; 60,00 pontos no Total (24 meses, 40 horas)</t>
  </si>
  <si>
    <t>18,75 pontos no Grupo I; 7,50 pontos no Grupo II; 60,00 pontos no Total (24 meses, 40 horas) - Liberação: 1 semestre</t>
  </si>
  <si>
    <t>12,50 pontos no Grupo I; 5,00 pontos no Grupo II; 60,00 pontos no Total (24 meses, 40 horas) - Liberação: 2 semestres</t>
  </si>
  <si>
    <t>0,00 pontos no Grupo I;  0,00 pontos no Grupo II; 60,00 pontos no Total (24 meses, 40 horas) - Liberação: 4 semestres</t>
  </si>
  <si>
    <t>6,25 pontos no Grupo I; 2,50 pontos no Grupo II; 60,00 pontos no Total (24 meses, 40 horas) - Liberação: 3 semestres</t>
  </si>
  <si>
    <t>12,50 pontos no Grupo I; 5,00 pontos no Grupo II; 30,00 pontos no Total (24 meses, 20 horas)</t>
  </si>
  <si>
    <t>6,25 pontos no Grupo I; 2,50 pontos no Grupo II; 30,00 pontos no Total (24 meses, 20 horas) - Liberação: 2 semestres</t>
  </si>
  <si>
    <t>0,00 pontos no Grupo I;  0,00 pontos no Grupo II; 30,00 pontos no Total (24 meses, 20 horas) - Liberação: 4 semestres</t>
  </si>
  <si>
    <t>9,38 pontos no Grupo I; 3,75 pontos no Grupo II; 30,00 pontos no Total (24 meses, 20 horas) - Liberação: 1 semestre</t>
  </si>
  <si>
    <t>3,13 pontos no Grupo I; 1,25 pontos no Grupo II; 30,00 pontos no Total (24 meses, 20 horas) - Liberação: 3 semestres</t>
  </si>
  <si>
    <t>24 MESES</t>
  </si>
  <si>
    <t>36 MESES</t>
  </si>
  <si>
    <t>37,50 pontos no Grupo I; 15,00 pontos no Grupo II; 90,00 pontos no Total (36 meses, 40 horas)</t>
  </si>
  <si>
    <t>31,25 pontos no Grupo I; 12,50 pontos no Grupo II; 90,00 pontos no Total (36 meses, 40 horas) - Liberação: 1 semestre</t>
  </si>
  <si>
    <t>25,00 pontos no Grupo I; 10,00 pontos no Grupo II; 90,00 pontos no Total (36 meses, 40 horas) - Liberação: 2 semestres</t>
  </si>
  <si>
    <t>18,75 pontos no Grupo I; 7,50 pontos no Grupo II; 90,00 pontos no Total (36 meses, 40 horas) - Liberação: 3 semestres</t>
  </si>
  <si>
    <t>12,50 pontos no Grupo I; 5,00 pontos no Grupo II; 90,00 pontos no Total (36 meses, 40 horas) - Liberação: 4 semestres</t>
  </si>
  <si>
    <t>6,25 pontos no Grupo I; 2,50 pontos no Grupo II; 90,00 pontos no Total (36 meses, 40 horas) - Liberação: 5 semestres</t>
  </si>
  <si>
    <t>0,00 pontos no Grupo I; 0,00 pontos no Grupo II; 90,00 pontos no Total (36 meses, 40 horas) - Liberação: 6 semestres</t>
  </si>
  <si>
    <t>18,75 pontos no Grupo I; 7,50 pontos no Grupo II; 45,00 pontos no Total (36 meses, 20 horas)</t>
  </si>
  <si>
    <t>0,00 pontos no Grupo I; 0,00 pontos no Grupo II; 45,00 pontos no Total (36 meses, 20 horas) - Liberação: 6 semestres</t>
  </si>
  <si>
    <t>15,63 pontos no Grupo I; 6,25 pontos no Grupo II; 45,00 pontos no Total (36 meses, 20 horas) - Liberação: 1 semestre</t>
  </si>
  <si>
    <t>12,50 pontos no Grupo I; 5,00 pontos no Grupo II; 45,00 pontos no Total (36 meses, 20 horas) - Liberação: 2 semestres</t>
  </si>
  <si>
    <t>6,25 pontos no Grupo I; 2,50 pontos no Grupo II; 45,00 pontos no Total (36 meses, 20 horas) - Liberação: 4 semestres</t>
  </si>
  <si>
    <t>3,13 pontos no Grupo I; 1,25 pontos no Grupo II; 45,00 pontos no Total (36 meses, 20 horas) - Liberação: 5 semestres</t>
  </si>
  <si>
    <t>9,38 pontos no Grupo I; 3,75 pontos no Grupo II; 45,00 pontos no Total (36 meses, 20 horas) - Liberação: 3 semestres</t>
  </si>
  <si>
    <t>(24 meses, 40 horas) - Liberação: 1 semestre</t>
  </si>
  <si>
    <t>(24 meses, 40 horas) - Liberação: 2 semestres</t>
  </si>
  <si>
    <t>(24 meses, 40 horas) - Liberação: 3 semestres</t>
  </si>
  <si>
    <t>(24 meses, 40 horas) - Liberação: 4 semestres</t>
  </si>
  <si>
    <t>(24 meses, 20 horas) - Liberação: 1 semestre</t>
  </si>
  <si>
    <t>(24 meses, 20 horas) - Liberação: 2 semestres</t>
  </si>
  <si>
    <t>(24 meses, 20 horas) - Liberação: 3 semestres</t>
  </si>
  <si>
    <t>(24 meses, 20 horas) - Liberação: 4 semestres</t>
  </si>
  <si>
    <t>(36 meses, 40 horas) - Liberação: 1 semestre</t>
  </si>
  <si>
    <t>(36 meses, 40 horas) - Liberação: 2 semestres</t>
  </si>
  <si>
    <t>(36 meses, 40 horas) - Liberação: 3 semestres</t>
  </si>
  <si>
    <t>(36 meses, 40 horas) - Liberação: 4 semestres</t>
  </si>
  <si>
    <t>(36 meses, 40 horas) - Liberação: 5 semestres</t>
  </si>
  <si>
    <t>(36 meses, 40 horas) - Liberação: 6 semestres</t>
  </si>
  <si>
    <t>(36 meses, 20 horas) - Liberação: 1 semestre</t>
  </si>
  <si>
    <t>(36 meses, 20 horas) - Liberação: 2 semestres</t>
  </si>
  <si>
    <t>(36 meses, 20 horas) - Liberação: 3 semestres</t>
  </si>
  <si>
    <t>(36 meses, 20 horas) - Liberação: 4 semestres</t>
  </si>
  <si>
    <t>(36 meses, 20 horas) - Liberação: 5 semestres</t>
  </si>
  <si>
    <t>(36 meses, 20 horas) - Liberação: 6 semestres</t>
  </si>
  <si>
    <t>(Preenchido pelo docente)</t>
  </si>
  <si>
    <t>0,00</t>
  </si>
  <si>
    <t>15,00</t>
  </si>
  <si>
    <t>30,00</t>
  </si>
  <si>
    <t>45,00</t>
  </si>
  <si>
    <t>60,00</t>
  </si>
  <si>
    <t>7,50</t>
  </si>
  <si>
    <t>22,50</t>
  </si>
  <si>
    <t>75,00</t>
  </si>
  <si>
    <t>90,00</t>
  </si>
  <si>
    <t>37,50</t>
  </si>
  <si>
    <t>Planilha criada em 2026 - Versão 4</t>
  </si>
  <si>
    <t>DCSAH/CMPF</t>
  </si>
  <si>
    <t>DETEC/CMPF</t>
  </si>
  <si>
    <t>Conforme o estabelecido no Art. 57 da Lei nº 9.394/1996, verificou-se que o(a) docente cumpriu a carga-horária mínima de 8 (oito) horas semanais de aulas.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</si>
</sst>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sz val="10"/>
      <color rgb="FF000000"/>
      <name val="Gill Sans MT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Cambria"/>
      <family val="1"/>
      <scheme val="major"/>
    </font>
    <font>
      <b/>
      <sz val="18"/>
      <name val="Cambria"/>
      <family val="2"/>
      <scheme val="major"/>
    </font>
    <font>
      <b/>
      <sz val="15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  <scheme val="minor"/>
    </font>
    <font>
      <b/>
      <sz val="14.5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9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F8F8F8"/>
        <bgColor theme="4" tint="0.79995117038483843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CE6F1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B2B2B2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/>
      <right style="thin">
        <color rgb="FFB2B2B2"/>
      </right>
      <top/>
      <bottom style="double">
        <color theme="4"/>
      </bottom>
      <diagonal/>
    </border>
    <border>
      <left/>
      <right style="thin">
        <color rgb="FFB2B2B2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B2B2B2"/>
      </right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theme="4"/>
      </right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3" applyNumberFormat="0" applyFont="0" applyAlignment="0" applyProtection="0"/>
    <xf numFmtId="0" fontId="5" fillId="0" borderId="4" applyNumberFormat="0" applyFill="0" applyAlignment="0" applyProtection="0"/>
    <xf numFmtId="0" fontId="1" fillId="0" borderId="0"/>
  </cellStyleXfs>
  <cellXfs count="117">
    <xf numFmtId="0" fontId="0" fillId="0" borderId="0" xfId="0"/>
    <xf numFmtId="0" fontId="23" fillId="10" borderId="0" xfId="0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0" fontId="23" fillId="10" borderId="0" xfId="0" applyFont="1" applyFill="1" applyBorder="1" applyAlignment="1"/>
    <xf numFmtId="0" fontId="6" fillId="10" borderId="0" xfId="0" applyFont="1" applyFill="1" applyBorder="1" applyAlignment="1">
      <alignment vertical="center"/>
    </xf>
    <xf numFmtId="0" fontId="0" fillId="10" borderId="0" xfId="0" applyFill="1"/>
    <xf numFmtId="0" fontId="23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left"/>
    </xf>
    <xf numFmtId="14" fontId="2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top"/>
    </xf>
    <xf numFmtId="0" fontId="3" fillId="10" borderId="0" xfId="2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6" fillId="10" borderId="0" xfId="0" applyFont="1" applyFill="1" applyAlignment="1">
      <alignment wrapText="1"/>
    </xf>
    <xf numFmtId="0" fontId="6" fillId="10" borderId="0" xfId="0" applyFont="1" applyFill="1" applyAlignment="1">
      <alignment vertical="top" wrapText="1"/>
    </xf>
    <xf numFmtId="0" fontId="11" fillId="10" borderId="0" xfId="4" applyFont="1" applyFill="1" applyBorder="1" applyAlignment="1">
      <alignment vertical="center" wrapText="1"/>
    </xf>
    <xf numFmtId="0" fontId="7" fillId="10" borderId="0" xfId="0" applyFont="1" applyFill="1"/>
    <xf numFmtId="0" fontId="0" fillId="10" borderId="0" xfId="0" applyFill="1" applyAlignment="1">
      <alignment vertical="center"/>
    </xf>
    <xf numFmtId="0" fontId="6" fillId="0" borderId="0" xfId="0" applyFont="1" applyFill="1" applyBorder="1" applyAlignment="1"/>
    <xf numFmtId="2" fontId="25" fillId="3" borderId="0" xfId="0" applyNumberFormat="1" applyFont="1" applyFill="1" applyAlignment="1" applyProtection="1">
      <alignment horizontal="center" vertical="center" wrapText="1"/>
      <protection locked="0"/>
    </xf>
    <xf numFmtId="2" fontId="26" fillId="3" borderId="0" xfId="0" applyNumberFormat="1" applyFont="1" applyFill="1" applyAlignment="1" applyProtection="1">
      <alignment horizontal="center" vertical="center" wrapText="1"/>
      <protection locked="0"/>
    </xf>
    <xf numFmtId="0" fontId="8" fillId="4" borderId="2" xfId="3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13" fillId="3" borderId="5" xfId="5" applyFont="1" applyFill="1" applyBorder="1" applyAlignment="1" applyProtection="1">
      <alignment horizontal="center" vertical="center"/>
    </xf>
    <xf numFmtId="0" fontId="7" fillId="10" borderId="0" xfId="0" applyFont="1" applyFill="1" applyProtection="1"/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7" fillId="7" borderId="0" xfId="0" applyFont="1" applyFill="1" applyAlignment="1" applyProtection="1">
      <alignment horizontal="center" vertical="center"/>
    </xf>
    <xf numFmtId="0" fontId="7" fillId="7" borderId="0" xfId="0" applyFont="1" applyFill="1" applyProtection="1"/>
    <xf numFmtId="0" fontId="8" fillId="6" borderId="2" xfId="3" applyFont="1" applyFill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6" xfId="4" applyFont="1" applyFill="1" applyBorder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top" wrapText="1"/>
    </xf>
    <xf numFmtId="0" fontId="9" fillId="9" borderId="6" xfId="4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11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20" fillId="10" borderId="0" xfId="0" applyFont="1" applyFill="1" applyAlignment="1" applyProtection="1">
      <alignment vertical="top" wrapText="1"/>
    </xf>
    <xf numFmtId="0" fontId="10" fillId="10" borderId="6" xfId="4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12" fillId="10" borderId="0" xfId="0" applyFont="1" applyFill="1" applyProtection="1"/>
    <xf numFmtId="0" fontId="19" fillId="4" borderId="5" xfId="5" applyFont="1" applyFill="1" applyBorder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2" fontId="26" fillId="7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9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Alignment="1" applyProtection="1">
      <alignment horizontal="center" vertical="center" wrapText="1"/>
      <protection locked="0"/>
    </xf>
    <xf numFmtId="2" fontId="26" fillId="7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10" borderId="0" xfId="1" applyFont="1" applyFill="1" applyAlignment="1" applyProtection="1">
      <alignment wrapText="1"/>
    </xf>
    <xf numFmtId="0" fontId="0" fillId="10" borderId="0" xfId="0" applyFill="1" applyProtection="1"/>
    <xf numFmtId="0" fontId="0" fillId="10" borderId="0" xfId="0" applyFill="1" applyAlignment="1" applyProtection="1">
      <alignment wrapText="1"/>
    </xf>
    <xf numFmtId="0" fontId="0" fillId="7" borderId="0" xfId="0" applyFill="1" applyProtection="1"/>
    <xf numFmtId="0" fontId="8" fillId="4" borderId="7" xfId="3" applyFont="1" applyFill="1" applyBorder="1" applyAlignment="1" applyProtection="1">
      <alignment horizontal="center" vertical="center" wrapText="1"/>
    </xf>
    <xf numFmtId="0" fontId="6" fillId="10" borderId="0" xfId="0" applyFont="1" applyFill="1" applyAlignment="1" applyProtection="1">
      <alignment wrapText="1"/>
    </xf>
    <xf numFmtId="0" fontId="6" fillId="10" borderId="0" xfId="0" applyFont="1" applyFill="1" applyAlignment="1" applyProtection="1">
      <alignment vertical="top" wrapText="1"/>
    </xf>
    <xf numFmtId="0" fontId="0" fillId="10" borderId="0" xfId="0" applyFill="1" applyAlignment="1" applyProtection="1">
      <alignment vertical="center"/>
    </xf>
    <xf numFmtId="0" fontId="15" fillId="4" borderId="5" xfId="5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27" fillId="0" borderId="0" xfId="0" applyFont="1" applyFill="1" applyProtection="1"/>
    <xf numFmtId="14" fontId="6" fillId="0" borderId="0" xfId="0" applyNumberFormat="1" applyFont="1" applyFill="1" applyBorder="1" applyAlignment="1"/>
    <xf numFmtId="2" fontId="28" fillId="4" borderId="5" xfId="5" applyNumberFormat="1" applyFont="1" applyFill="1" applyBorder="1" applyAlignment="1" applyProtection="1">
      <alignment horizontal="center" vertical="center"/>
    </xf>
    <xf numFmtId="2" fontId="29" fillId="4" borderId="5" xfId="5" applyNumberFormat="1" applyFont="1" applyFill="1" applyBorder="1" applyAlignment="1" applyProtection="1">
      <alignment horizontal="center" vertical="center"/>
    </xf>
    <xf numFmtId="2" fontId="29" fillId="4" borderId="14" xfId="5" applyNumberFormat="1" applyFont="1" applyFill="1" applyBorder="1" applyAlignment="1" applyProtection="1">
      <alignment horizontal="center" vertical="center"/>
    </xf>
    <xf numFmtId="2" fontId="28" fillId="3" borderId="8" xfId="5" applyNumberFormat="1" applyFont="1" applyFill="1" applyBorder="1" applyAlignment="1">
      <alignment horizontal="center" vertical="center"/>
    </xf>
    <xf numFmtId="2" fontId="28" fillId="3" borderId="12" xfId="5" applyNumberFormat="1" applyFont="1" applyFill="1" applyBorder="1" applyAlignment="1">
      <alignment horizontal="center" vertical="center"/>
    </xf>
    <xf numFmtId="0" fontId="6" fillId="10" borderId="0" xfId="0" applyNumberFormat="1" applyFont="1" applyFill="1" applyBorder="1" applyAlignment="1">
      <alignment vertical="center"/>
    </xf>
    <xf numFmtId="0" fontId="23" fillId="10" borderId="0" xfId="0" applyNumberFormat="1" applyFont="1" applyFill="1" applyBorder="1" applyAlignment="1">
      <alignment vertical="center"/>
    </xf>
    <xf numFmtId="0" fontId="0" fillId="10" borderId="0" xfId="0" applyNumberFormat="1" applyFill="1"/>
    <xf numFmtId="0" fontId="23" fillId="10" borderId="0" xfId="0" applyNumberFormat="1" applyFont="1" applyFill="1" applyBorder="1" applyAlignment="1" applyProtection="1">
      <alignment vertical="center"/>
      <protection hidden="1"/>
    </xf>
    <xf numFmtId="2" fontId="0" fillId="10" borderId="0" xfId="0" applyNumberFormat="1" applyFill="1"/>
    <xf numFmtId="1" fontId="0" fillId="10" borderId="0" xfId="0" applyNumberFormat="1" applyFill="1"/>
    <xf numFmtId="0" fontId="31" fillId="0" borderId="0" xfId="0" applyFont="1" applyFill="1" applyAlignment="1" applyProtection="1">
      <alignment vertical="top"/>
    </xf>
    <xf numFmtId="0" fontId="30" fillId="10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0" xfId="0" applyFont="1" applyFill="1" applyBorder="1" applyAlignment="1" applyProtection="1">
      <alignment horizontal="justify" vertical="top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2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13" fillId="3" borderId="13" xfId="5" applyFont="1" applyFill="1" applyBorder="1" applyAlignment="1" applyProtection="1">
      <alignment horizontal="center" vertical="center"/>
    </xf>
    <xf numFmtId="0" fontId="13" fillId="3" borderId="4" xfId="5" applyFont="1" applyFill="1" applyBorder="1" applyAlignment="1" applyProtection="1">
      <alignment horizontal="center" vertical="center"/>
    </xf>
    <xf numFmtId="0" fontId="17" fillId="3" borderId="0" xfId="1" applyFont="1" applyFill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 vertical="center" wrapText="1"/>
    </xf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21" fillId="7" borderId="0" xfId="2" applyFont="1" applyFill="1" applyBorder="1" applyAlignment="1" applyProtection="1">
      <alignment horizontal="center" wrapText="1"/>
    </xf>
    <xf numFmtId="0" fontId="19" fillId="4" borderId="13" xfId="5" applyFont="1" applyFill="1" applyBorder="1" applyAlignment="1" applyProtection="1">
      <alignment horizontal="center" vertical="center"/>
    </xf>
    <xf numFmtId="0" fontId="19" fillId="4" borderId="4" xfId="5" applyFont="1" applyFill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center" vertical="center"/>
    </xf>
    <xf numFmtId="0" fontId="15" fillId="4" borderId="4" xfId="5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 wrapText="1"/>
    </xf>
    <xf numFmtId="0" fontId="17" fillId="7" borderId="0" xfId="1" applyFont="1" applyFill="1" applyAlignment="1" applyProtection="1">
      <alignment horizontal="center" wrapText="1"/>
    </xf>
    <xf numFmtId="0" fontId="31" fillId="0" borderId="0" xfId="0" applyFont="1" applyFill="1" applyAlignment="1" applyProtection="1">
      <alignment horizontal="justify" vertical="top" wrapText="1"/>
      <protection locked="0"/>
    </xf>
    <xf numFmtId="164" fontId="32" fillId="10" borderId="0" xfId="0" applyNumberFormat="1" applyFont="1" applyFill="1" applyBorder="1" applyAlignment="1" applyProtection="1">
      <alignment horizontal="center" vertical="center"/>
      <protection hidden="1"/>
    </xf>
    <xf numFmtId="164" fontId="33" fillId="10" borderId="0" xfId="0" applyNumberFormat="1" applyFont="1" applyFill="1" applyBorder="1" applyAlignment="1" applyProtection="1">
      <alignment vertical="center" wrapText="1"/>
      <protection hidden="1"/>
    </xf>
    <xf numFmtId="164" fontId="34" fillId="10" borderId="0" xfId="0" applyNumberFormat="1" applyFont="1" applyFill="1" applyBorder="1" applyAlignment="1" applyProtection="1">
      <alignment vertical="center"/>
      <protection hidden="1"/>
    </xf>
    <xf numFmtId="164" fontId="33" fillId="10" borderId="0" xfId="0" applyNumberFormat="1" applyFont="1" applyFill="1" applyBorder="1" applyAlignment="1" applyProtection="1">
      <alignment vertical="center"/>
      <protection hidden="1"/>
    </xf>
    <xf numFmtId="164" fontId="35" fillId="10" borderId="0" xfId="0" applyNumberFormat="1" applyFont="1" applyFill="1" applyProtection="1">
      <protection hidden="1"/>
    </xf>
    <xf numFmtId="164" fontId="34" fillId="10" borderId="0" xfId="6" applyNumberFormat="1" applyFont="1" applyFill="1" applyBorder="1" applyAlignment="1" applyProtection="1">
      <alignment vertical="center"/>
      <protection hidden="1"/>
    </xf>
    <xf numFmtId="164" fontId="33" fillId="10" borderId="0" xfId="6" applyNumberFormat="1" applyFont="1" applyFill="1" applyBorder="1" applyAlignment="1" applyProtection="1">
      <alignment vertical="center"/>
      <protection hidden="1"/>
    </xf>
  </cellXfs>
  <cellStyles count="7">
    <cellStyle name="Normal" xfId="0" builtinId="0"/>
    <cellStyle name="Normal 3" xfId="6"/>
    <cellStyle name="Nota" xfId="4" builtinId="10"/>
    <cellStyle name="Título" xfId="1" builtinId="15"/>
    <cellStyle name="Título 1" xfId="2" builtinId="16"/>
    <cellStyle name="Título 3" xfId="3" builtinId="18"/>
    <cellStyle name="Total" xfId="5" builtinId="2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ill Sans MT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outline="0">
        <left/>
        <right style="thin">
          <color rgb="FFB2B2B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solid"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border outline="0">
        <bottom style="medium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5117038483843"/>
          <bgColor rgb="FFF8F8F8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Light16"/>
  <colors>
    <mruColors>
      <color rgb="FFFF7C80"/>
      <color rgb="FFFF7575"/>
      <color rgb="FFFF5050"/>
      <color rgb="FF99CCFF"/>
      <color rgb="FFFFFF66"/>
      <color rgb="FFFFFF99"/>
      <color rgb="FFDDDDDD"/>
      <color rgb="FFF8F8F8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86" name="Retângulo de cantos arredondados 85"/>
        <xdr:cNvSpPr/>
      </xdr:nvSpPr>
      <xdr:spPr>
        <a:xfrm>
          <a:off x="4286250" y="684486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87" name="Retângulo de cantos arredondados 86"/>
        <xdr:cNvSpPr/>
      </xdr:nvSpPr>
      <xdr:spPr>
        <a:xfrm>
          <a:off x="3537260" y="682761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88" name="Retângulo de cantos arredondados 87"/>
        <xdr:cNvSpPr/>
      </xdr:nvSpPr>
      <xdr:spPr>
        <a:xfrm>
          <a:off x="7190" y="682761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89" name="Retângulo de cantos arredondados 88"/>
        <xdr:cNvSpPr/>
      </xdr:nvSpPr>
      <xdr:spPr>
        <a:xfrm>
          <a:off x="5033" y="1336931"/>
          <a:ext cx="2743230" cy="18600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90" name="Retângulo de cantos arredondados 89"/>
        <xdr:cNvSpPr/>
      </xdr:nvSpPr>
      <xdr:spPr>
        <a:xfrm>
          <a:off x="2787789" y="1309926"/>
          <a:ext cx="695232" cy="18505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91" name="Retângulo de cantos arredondados 90"/>
        <xdr:cNvSpPr/>
      </xdr:nvSpPr>
      <xdr:spPr>
        <a:xfrm>
          <a:off x="3544668" y="1016120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92" name="Retângulo de cantos arredondados 91"/>
        <xdr:cNvSpPr/>
      </xdr:nvSpPr>
      <xdr:spPr>
        <a:xfrm>
          <a:off x="4283015" y="1016986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3" name="Retângulo de cantos arredondados 92"/>
        <xdr:cNvSpPr/>
      </xdr:nvSpPr>
      <xdr:spPr>
        <a:xfrm>
          <a:off x="2459" y="1353795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94" name="Retângulo de cantos arredondados 93"/>
        <xdr:cNvSpPr/>
      </xdr:nvSpPr>
      <xdr:spPr>
        <a:xfrm>
          <a:off x="7499" y="1747222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95" name="Retângulo de cantos arredondados 94"/>
        <xdr:cNvSpPr/>
      </xdr:nvSpPr>
      <xdr:spPr>
        <a:xfrm>
          <a:off x="2795782" y="1750939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96" name="Retângulo de cantos arredondados 95"/>
        <xdr:cNvSpPr/>
      </xdr:nvSpPr>
      <xdr:spPr>
        <a:xfrm>
          <a:off x="11216" y="2421406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97" name="Retângulo de cantos arredondados 96"/>
        <xdr:cNvSpPr/>
      </xdr:nvSpPr>
      <xdr:spPr>
        <a:xfrm>
          <a:off x="2800694" y="2420477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98" name="Retângulo de cantos arredondados 97"/>
        <xdr:cNvSpPr/>
      </xdr:nvSpPr>
      <xdr:spPr>
        <a:xfrm>
          <a:off x="0" y="2087102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99" name="Retângulo de cantos arredondados 98"/>
        <xdr:cNvSpPr/>
      </xdr:nvSpPr>
      <xdr:spPr>
        <a:xfrm>
          <a:off x="2779682" y="2086173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00" name="Retângulo de cantos arredondados 99"/>
        <xdr:cNvSpPr/>
      </xdr:nvSpPr>
      <xdr:spPr>
        <a:xfrm>
          <a:off x="8363" y="2749205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01" name="Retângulo de cantos arredondados 100"/>
        <xdr:cNvSpPr/>
      </xdr:nvSpPr>
      <xdr:spPr>
        <a:xfrm>
          <a:off x="2794868" y="2748276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02" name="Retângulo de cantos arredondados 101"/>
        <xdr:cNvSpPr/>
      </xdr:nvSpPr>
      <xdr:spPr>
        <a:xfrm>
          <a:off x="4914327" y="3242078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03" name="Retângulo de cantos arredondados 102"/>
        <xdr:cNvSpPr/>
      </xdr:nvSpPr>
      <xdr:spPr>
        <a:xfrm>
          <a:off x="4913585" y="3453635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3503</xdr:rowOff>
    </xdr:to>
    <xdr:sp macro="" textlink="">
      <xdr:nvSpPr>
        <xdr:cNvPr id="104" name="Retângulo de cantos arredondados 103"/>
        <xdr:cNvSpPr/>
      </xdr:nvSpPr>
      <xdr:spPr>
        <a:xfrm>
          <a:off x="4914327" y="3663187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30</xdr:row>
      <xdr:rowOff>900</xdr:rowOff>
    </xdr:from>
    <xdr:to>
      <xdr:col>96</xdr:col>
      <xdr:colOff>50920</xdr:colOff>
      <xdr:row>31</xdr:row>
      <xdr:rowOff>5148</xdr:rowOff>
    </xdr:to>
    <xdr:sp macro="" textlink="">
      <xdr:nvSpPr>
        <xdr:cNvPr id="105" name="Retângulo de cantos arredondados 104"/>
        <xdr:cNvSpPr/>
      </xdr:nvSpPr>
      <xdr:spPr>
        <a:xfrm>
          <a:off x="4983987" y="4150487"/>
          <a:ext cx="632846" cy="18646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31</xdr:row>
      <xdr:rowOff>24584</xdr:rowOff>
    </xdr:from>
    <xdr:to>
      <xdr:col>96</xdr:col>
      <xdr:colOff>51437</xdr:colOff>
      <xdr:row>33</xdr:row>
      <xdr:rowOff>515</xdr:rowOff>
    </xdr:to>
    <xdr:sp macro="" textlink="">
      <xdr:nvSpPr>
        <xdr:cNvPr id="106" name="Retângulo de cantos arredondados 105"/>
        <xdr:cNvSpPr/>
      </xdr:nvSpPr>
      <xdr:spPr>
        <a:xfrm>
          <a:off x="4914102" y="4082234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7" name="GrupoI" displayName="GrupoI" ref="A3:H18" totalsRowShown="0" headerRowDxfId="36" dataDxfId="35">
  <tableColumns count="8">
    <tableColumn id="1" name="Ordem" dataDxfId="34"/>
    <tableColumn id="2" name="Atividade" dataDxfId="33"/>
    <tableColumn id="3" name="Indicador" dataDxfId="32"/>
    <tableColumn id="4" name="Fonte do documento comprobatório" dataDxfId="31"/>
    <tableColumn id="5" name="Colunas1" dataDxfId="30"/>
    <tableColumn id="10" name="N° do documento comprobatório" dataDxfId="29" dataCellStyle="Nota"/>
    <tableColumn id="8" name="Contagem do Docente" dataDxfId="28"/>
    <tableColumn id="7" name="Contagem da CPPD" dataDxfId="27" dataCellStyle="Nota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8" name="GrupoII" displayName="GrupoII" ref="A6:H79" totalsRowShown="0" headerRowDxfId="26" dataDxfId="24" headerRowBorderDxfId="25" headerRowCellStyle="Título 3">
  <tableColumns count="8">
    <tableColumn id="1" name="Ordem" dataDxfId="23" totalsRowDxfId="22"/>
    <tableColumn id="2" name="Atividade" dataDxfId="21" totalsRowDxfId="20"/>
    <tableColumn id="3" name="Indicador" dataDxfId="19" totalsRowDxfId="18"/>
    <tableColumn id="4" name="Responsável" dataDxfId="17" totalsRowDxfId="16"/>
    <tableColumn id="5" name="Pontuação" dataDxfId="15" totalsRowDxfId="14"/>
    <tableColumn id="8" name="N° do documento comprobatório" dataDxfId="13" totalsRowDxfId="12" dataCellStyle="Nota"/>
    <tableColumn id="7" name="Contagem do docente" dataDxfId="11" dataCellStyle="Nota"/>
    <tableColumn id="6" name="Contagem da CPPD" dataDxfId="10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GrupoI2" displayName="GrupoI2" ref="A5:H32" totalsRowShown="0" headerRowDxfId="9" dataDxfId="8">
  <tableColumns count="8">
    <tableColumn id="1" name="Ordem" dataDxfId="7"/>
    <tableColumn id="2" name="Atividade" dataDxfId="6"/>
    <tableColumn id="3" name="Indicador" dataDxfId="5"/>
    <tableColumn id="4" name="Responsável" dataDxfId="4"/>
    <tableColumn id="5" name="Pontuação" dataDxfId="3"/>
    <tableColumn id="9" name="N° do documento comprobatório" dataDxfId="2"/>
    <tableColumn id="7" name="Contagem do Docente" dataDxfId="1" dataCellStyle="Nota"/>
    <tableColumn id="6" name="Contagem da CPPD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42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1" customWidth="1"/>
    <col min="156" max="156" width="9.140625" style="1"/>
    <col min="157" max="16384" width="9.140625" style="5"/>
  </cols>
  <sheetData>
    <row r="1" spans="1:134" s="1" customFormat="1" ht="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1:134" s="1" customFormat="1" ht="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</row>
    <row r="3" spans="1:134" s="1" customFormat="1" ht="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</row>
    <row r="4" spans="1:134" s="2" customFormat="1" ht="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</row>
    <row r="5" spans="1:134" s="2" customFormat="1" ht="12.75" x14ac:dyDescent="0.25">
      <c r="A5" s="94" t="s">
        <v>411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</row>
    <row r="6" spans="1:134" s="1" customFormat="1" ht="5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134" s="3" customFormat="1" ht="12" customHeight="1" x14ac:dyDescent="0.2">
      <c r="A7" s="9" t="s">
        <v>358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 t="s">
        <v>359</v>
      </c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 t="s">
        <v>360</v>
      </c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</row>
    <row r="8" spans="1:134" s="1" customFormat="1" ht="14.25" customHeight="1" x14ac:dyDescent="0.25">
      <c r="A8" s="6"/>
      <c r="B8" s="91" t="s">
        <v>479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6"/>
      <c r="BJ8" s="6"/>
      <c r="BK8" s="6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6"/>
      <c r="BW8" s="6"/>
      <c r="BX8" s="6"/>
      <c r="BY8" s="91" t="s">
        <v>389</v>
      </c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6"/>
    </row>
    <row r="9" spans="1:134" s="3" customFormat="1" ht="12" customHeight="1" x14ac:dyDescent="0.2">
      <c r="A9" s="9" t="s">
        <v>361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 t="s">
        <v>362</v>
      </c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10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 t="s">
        <v>363</v>
      </c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</row>
    <row r="10" spans="1:134" s="1" customFormat="1" ht="14.25" customHeight="1" x14ac:dyDescent="0.25">
      <c r="A10" s="6"/>
      <c r="B10" s="91" t="s">
        <v>389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6"/>
      <c r="AV10" s="6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6" t="s">
        <v>364</v>
      </c>
      <c r="BJ10" s="6"/>
      <c r="BK10" s="90" t="str">
        <f>IF(AW10="","",DATE(YEAR(AW10)+2,MONTH(AW10),DAY(AW10)-1))</f>
        <v/>
      </c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11"/>
      <c r="BX10" s="6"/>
      <c r="BY10" s="95" t="s">
        <v>389</v>
      </c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6"/>
    </row>
    <row r="11" spans="1:134" s="3" customFormat="1" ht="12" customHeight="1" x14ac:dyDescent="0.2">
      <c r="A11" s="9" t="s">
        <v>365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10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134" s="1" customFormat="1" ht="14.25" customHeight="1" x14ac:dyDescent="0.25">
      <c r="A12" s="6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6"/>
    </row>
    <row r="13" spans="1:134" s="1" customFormat="1" ht="5.2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</row>
    <row r="14" spans="1:134" s="3" customFormat="1" ht="12" customHeight="1" x14ac:dyDescent="0.2">
      <c r="A14" s="9" t="s">
        <v>366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 t="s">
        <v>367</v>
      </c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</row>
    <row r="15" spans="1:134" s="1" customFormat="1" ht="14.25" customHeight="1" x14ac:dyDescent="0.25">
      <c r="A15" s="6"/>
      <c r="B15" s="91" t="s">
        <v>410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6"/>
      <c r="AV15" s="6"/>
      <c r="AW15" s="8"/>
      <c r="AX15" s="6"/>
      <c r="AY15" s="91" t="s">
        <v>410</v>
      </c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6"/>
    </row>
    <row r="16" spans="1:134" s="3" customFormat="1" ht="12" customHeight="1" x14ac:dyDescent="0.2">
      <c r="A16" s="9" t="s">
        <v>368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 t="s">
        <v>367</v>
      </c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</row>
    <row r="17" spans="1:134" s="1" customFormat="1" ht="14.25" customHeight="1" x14ac:dyDescent="0.25">
      <c r="A17" s="6"/>
      <c r="B17" s="91" t="s">
        <v>410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6"/>
      <c r="AV17" s="6"/>
      <c r="AW17" s="6"/>
      <c r="AX17" s="6"/>
      <c r="AY17" s="91" t="s">
        <v>410</v>
      </c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6"/>
    </row>
    <row r="18" spans="1:134" s="3" customFormat="1" ht="12" customHeight="1" x14ac:dyDescent="0.2">
      <c r="A18" s="9" t="s">
        <v>369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367</v>
      </c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</row>
    <row r="19" spans="1:134" s="1" customFormat="1" ht="14.25" customHeight="1" x14ac:dyDescent="0.25">
      <c r="A19" s="6"/>
      <c r="B19" s="91" t="s">
        <v>410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6"/>
      <c r="AV19" s="6"/>
      <c r="AW19" s="6"/>
      <c r="AX19" s="6"/>
      <c r="AY19" s="91" t="s">
        <v>410</v>
      </c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6"/>
    </row>
    <row r="20" spans="1:134" s="3" customFormat="1" ht="12" customHeight="1" x14ac:dyDescent="0.2">
      <c r="A20" s="9" t="s">
        <v>370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 t="s">
        <v>367</v>
      </c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134" s="1" customFormat="1" ht="14.25" customHeight="1" x14ac:dyDescent="0.25">
      <c r="A21" s="6"/>
      <c r="B21" s="91" t="s">
        <v>410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6"/>
      <c r="AV21" s="6"/>
      <c r="AW21" s="6"/>
      <c r="AX21" s="6"/>
      <c r="AY21" s="91" t="s">
        <v>410</v>
      </c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6"/>
    </row>
    <row r="22" spans="1:134" s="1" customFormat="1" ht="9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</row>
    <row r="23" spans="1:134" s="4" customFormat="1" ht="12.75" customHeight="1" x14ac:dyDescent="0.25">
      <c r="A23" s="12" t="s">
        <v>371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 t="s">
        <v>372</v>
      </c>
      <c r="CJ23" s="12"/>
      <c r="CK23" s="12"/>
      <c r="CL23" s="12"/>
      <c r="CM23" s="12"/>
      <c r="CN23" s="12"/>
      <c r="CO23" s="12"/>
      <c r="CP23" s="12"/>
      <c r="CQ23" s="12"/>
      <c r="CR23" s="12"/>
      <c r="CS23" s="12"/>
    </row>
    <row r="24" spans="1:134" s="4" customFormat="1" ht="2.2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</row>
    <row r="25" spans="1:134" s="4" customFormat="1" ht="14.25" customHeight="1" x14ac:dyDescent="0.25">
      <c r="A25" s="12" t="s">
        <v>373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4"/>
      <c r="CJ25" s="92">
        <f>'Grupo I'!H19</f>
        <v>0</v>
      </c>
      <c r="CK25" s="92"/>
      <c r="CL25" s="92"/>
      <c r="CM25" s="92"/>
      <c r="CN25" s="92"/>
      <c r="CO25" s="92"/>
      <c r="CP25" s="92"/>
      <c r="CQ25" s="92"/>
      <c r="CR25" s="92"/>
      <c r="CS25" s="14"/>
    </row>
    <row r="26" spans="1:134" s="4" customFormat="1" ht="2.2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3"/>
      <c r="CN26" s="12"/>
      <c r="CO26" s="12"/>
      <c r="CP26" s="12"/>
      <c r="CQ26" s="12"/>
      <c r="CR26" s="12"/>
      <c r="CS26" s="12"/>
    </row>
    <row r="27" spans="1:134" s="4" customFormat="1" ht="14.25" customHeight="1" x14ac:dyDescent="0.25">
      <c r="A27" s="12" t="s">
        <v>374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4"/>
      <c r="CJ27" s="92">
        <f>'Grupo II'!H80</f>
        <v>0</v>
      </c>
      <c r="CK27" s="92"/>
      <c r="CL27" s="92"/>
      <c r="CM27" s="92"/>
      <c r="CN27" s="92"/>
      <c r="CO27" s="92"/>
      <c r="CP27" s="92"/>
      <c r="CQ27" s="92"/>
      <c r="CR27" s="92"/>
      <c r="CS27" s="14"/>
    </row>
    <row r="28" spans="1:134" s="4" customFormat="1" ht="2.2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3"/>
      <c r="CN28" s="12"/>
      <c r="CO28" s="12"/>
      <c r="CP28" s="12"/>
      <c r="CQ28" s="12"/>
      <c r="CR28" s="12"/>
      <c r="CS28" s="12"/>
    </row>
    <row r="29" spans="1:134" s="4" customFormat="1" ht="14.25" customHeight="1" x14ac:dyDescent="0.25">
      <c r="A29" s="12" t="s">
        <v>375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4"/>
      <c r="CJ29" s="92">
        <f>'Grupo III'!H33</f>
        <v>0</v>
      </c>
      <c r="CK29" s="92"/>
      <c r="CL29" s="92"/>
      <c r="CM29" s="92"/>
      <c r="CN29" s="92"/>
      <c r="CO29" s="92"/>
      <c r="CP29" s="92"/>
      <c r="CQ29" s="92"/>
      <c r="CR29" s="92"/>
      <c r="CS29" s="14"/>
    </row>
    <row r="30" spans="1:134" s="4" customFormat="1" ht="2.2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</row>
    <row r="31" spans="1:134" s="4" customFormat="1" ht="14.25" customHeight="1" x14ac:dyDescent="0.25">
      <c r="A31" s="12" t="s">
        <v>376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4"/>
      <c r="AR31" s="14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4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4"/>
      <c r="BO31" s="14"/>
      <c r="BP31" s="14"/>
      <c r="BQ31" s="14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4"/>
      <c r="CJ31" s="93"/>
      <c r="CK31" s="93"/>
      <c r="CL31" s="93"/>
      <c r="CM31" s="93"/>
      <c r="CN31" s="93"/>
      <c r="CO31" s="93"/>
      <c r="CP31" s="93"/>
      <c r="CQ31" s="93"/>
      <c r="CR31" s="93"/>
      <c r="CS31" s="14"/>
    </row>
    <row r="32" spans="1:134" s="4" customFormat="1" ht="2.2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3"/>
      <c r="CN32" s="12"/>
      <c r="CO32" s="12"/>
      <c r="CP32" s="12"/>
      <c r="CQ32" s="12"/>
      <c r="CR32" s="12"/>
      <c r="CS32" s="12"/>
    </row>
    <row r="33" spans="1:97" s="4" customFormat="1" ht="14.25" customHeight="1" x14ac:dyDescent="0.25">
      <c r="A33" s="12" t="s">
        <v>377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4"/>
      <c r="CJ33" s="92">
        <f>VALUE(CJ31)+CJ29+CJ27+CJ25</f>
        <v>0</v>
      </c>
      <c r="CK33" s="92"/>
      <c r="CL33" s="92"/>
      <c r="CM33" s="92"/>
      <c r="CN33" s="92"/>
      <c r="CO33" s="92"/>
      <c r="CP33" s="92"/>
      <c r="CQ33" s="92"/>
      <c r="CR33" s="92"/>
      <c r="CS33" s="14"/>
    </row>
    <row r="34" spans="1:97" s="4" customFormat="1" ht="12.75" customHeight="1" x14ac:dyDescent="0.25">
      <c r="A34" s="12" t="s">
        <v>378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</row>
    <row r="35" spans="1:97" s="4" customFormat="1" ht="2.2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</row>
    <row r="36" spans="1:97" s="4" customFormat="1" ht="12.75" customHeight="1" x14ac:dyDescent="0.2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</row>
    <row r="37" spans="1:97" s="4" customFormat="1" ht="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</row>
    <row r="38" spans="1:97" s="4" customFormat="1" ht="12.75" customHeight="1" x14ac:dyDescent="0.25">
      <c r="A38" s="94" t="s">
        <v>379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</row>
    <row r="39" spans="1:97" s="4" customFormat="1" ht="12.75" customHeight="1" x14ac:dyDescent="0.25">
      <c r="A39" s="87" t="s">
        <v>414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</row>
    <row r="40" spans="1:97" s="4" customFormat="1" ht="12.75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</row>
    <row r="41" spans="1:97" s="4" customFormat="1" ht="12.75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</row>
    <row r="42" spans="1:97" s="4" customFormat="1" ht="12.7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</row>
    <row r="43" spans="1:97" s="4" customFormat="1" ht="12.75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</row>
    <row r="44" spans="1:97" s="4" customFormat="1" ht="12.75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</row>
    <row r="45" spans="1:97" s="4" customFormat="1" ht="12.7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</row>
    <row r="46" spans="1:97" s="4" customFormat="1" ht="12.75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</row>
    <row r="47" spans="1:97" s="4" customFormat="1" ht="12.75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</row>
    <row r="48" spans="1:97" s="4" customFormat="1" ht="12.7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</row>
    <row r="49" spans="1:98" s="4" customFormat="1" ht="12.75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</row>
    <row r="50" spans="1:98" s="4" customFormat="1" ht="12.75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</row>
    <row r="51" spans="1:98" s="4" customFormat="1" ht="12.75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</row>
    <row r="52" spans="1:98" s="4" customFormat="1" ht="12.75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</row>
    <row r="53" spans="1:98" s="4" customFormat="1" ht="12.7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</row>
    <row r="54" spans="1:98" s="4" customFormat="1" ht="12.75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</row>
    <row r="55" spans="1:98" s="4" customFormat="1" ht="12.75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</row>
    <row r="56" spans="1:98" s="4" customFormat="1" ht="12.75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</row>
    <row r="57" spans="1:98" s="4" customFormat="1" ht="12.75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</row>
    <row r="58" spans="1:98" s="4" customFormat="1" ht="12.75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</row>
    <row r="59" spans="1:98" s="4" customFormat="1" ht="12.7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</row>
    <row r="60" spans="1:98" s="4" customFormat="1" ht="13.5" customHeight="1" x14ac:dyDescent="0.2">
      <c r="A60" s="25" t="s">
        <v>380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25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25"/>
      <c r="BR60" s="12"/>
      <c r="BS60" s="12"/>
      <c r="BT60" s="25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</row>
    <row r="61" spans="1:98" s="4" customFormat="1" ht="7.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8" s="4" customFormat="1" ht="13.5" customHeight="1" x14ac:dyDescent="0.2">
      <c r="A62" s="25" t="s">
        <v>413</v>
      </c>
      <c r="B62" s="12"/>
      <c r="C62" s="12"/>
      <c r="D62" s="12"/>
      <c r="E62" s="12"/>
      <c r="F62" s="1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12"/>
      <c r="V62" s="25"/>
      <c r="W62" s="12"/>
      <c r="X62" s="12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16"/>
      <c r="AP62" s="16"/>
      <c r="AQ62" s="16"/>
      <c r="AR62" s="16"/>
      <c r="AS62" s="16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25"/>
      <c r="BR62" s="12"/>
      <c r="BS62" s="25" t="s">
        <v>412</v>
      </c>
      <c r="BT62" s="12"/>
      <c r="BU62" s="25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8" s="4" customFormat="1" ht="13.5" customHeight="1" x14ac:dyDescent="0.25">
      <c r="A63" s="1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</row>
    <row r="64" spans="1:98" s="4" customFormat="1" ht="12.75" customHeight="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79"/>
    </row>
    <row r="65" spans="1:156" s="1" customFormat="1" ht="12" x14ac:dyDescent="0.25">
      <c r="A65" s="111"/>
      <c r="B65" s="112" t="s">
        <v>361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2" t="s">
        <v>360</v>
      </c>
      <c r="AZ65" s="111"/>
      <c r="BA65" s="111"/>
      <c r="BB65" s="111"/>
      <c r="BC65" s="111"/>
      <c r="BD65" s="113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3"/>
      <c r="CS65" s="113"/>
      <c r="CT65" s="80"/>
    </row>
    <row r="66" spans="1:156" s="1" customFormat="1" ht="12" x14ac:dyDescent="0.25">
      <c r="A66" s="111"/>
      <c r="B66" s="113" t="s">
        <v>389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3" t="s">
        <v>389</v>
      </c>
      <c r="AZ66" s="111"/>
      <c r="BA66" s="111"/>
      <c r="BB66" s="111"/>
      <c r="BC66" s="111"/>
      <c r="BD66" s="113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3"/>
      <c r="CS66" s="113"/>
      <c r="CT66" s="80"/>
    </row>
    <row r="67" spans="1:156" s="1" customFormat="1" ht="12" x14ac:dyDescent="0.25">
      <c r="A67" s="111"/>
      <c r="B67" s="113" t="s">
        <v>383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3" t="s">
        <v>381</v>
      </c>
      <c r="AZ67" s="111"/>
      <c r="BA67" s="111"/>
      <c r="BB67" s="111"/>
      <c r="BC67" s="111"/>
      <c r="BD67" s="113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3"/>
      <c r="CS67" s="113"/>
      <c r="CT67" s="80"/>
    </row>
    <row r="68" spans="1:156" s="1" customFormat="1" ht="12" x14ac:dyDescent="0.25">
      <c r="A68" s="111"/>
      <c r="B68" s="113" t="s">
        <v>384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3" t="s">
        <v>391</v>
      </c>
      <c r="AZ68" s="111"/>
      <c r="BA68" s="111"/>
      <c r="BB68" s="111"/>
      <c r="BC68" s="111"/>
      <c r="BD68" s="113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3"/>
      <c r="CS68" s="113"/>
      <c r="CT68" s="80"/>
    </row>
    <row r="69" spans="1:156" s="1" customFormat="1" ht="12" customHeight="1" x14ac:dyDescent="0.25">
      <c r="A69" s="111"/>
      <c r="B69" s="113" t="s">
        <v>385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3" t="s">
        <v>382</v>
      </c>
      <c r="AZ69" s="111"/>
      <c r="BA69" s="111"/>
      <c r="BB69" s="111"/>
      <c r="BC69" s="111"/>
      <c r="BD69" s="113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3"/>
      <c r="CS69" s="113"/>
      <c r="CT69" s="80"/>
    </row>
    <row r="70" spans="1:156" s="1" customFormat="1" ht="12" customHeight="1" x14ac:dyDescent="0.25">
      <c r="A70" s="111"/>
      <c r="B70" s="113" t="s">
        <v>386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3" t="s">
        <v>392</v>
      </c>
      <c r="AZ70" s="111"/>
      <c r="BA70" s="111"/>
      <c r="BB70" s="111"/>
      <c r="BC70" s="111"/>
      <c r="BD70" s="113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3"/>
      <c r="CS70" s="113"/>
      <c r="CT70" s="80"/>
    </row>
    <row r="71" spans="1:156" s="1" customFormat="1" ht="12" customHeight="1" x14ac:dyDescent="0.25">
      <c r="A71" s="111"/>
      <c r="B71" s="113" t="s">
        <v>387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3" t="s">
        <v>393</v>
      </c>
      <c r="AZ71" s="111"/>
      <c r="BA71" s="111"/>
      <c r="BB71" s="111"/>
      <c r="BC71" s="111"/>
      <c r="BD71" s="113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3"/>
      <c r="CS71" s="113"/>
      <c r="CT71" s="80"/>
    </row>
    <row r="72" spans="1:156" ht="12" customHeight="1" x14ac:dyDescent="0.25">
      <c r="A72" s="111"/>
      <c r="B72" s="113" t="s">
        <v>415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3" t="s">
        <v>394</v>
      </c>
      <c r="AZ72" s="111"/>
      <c r="BA72" s="111"/>
      <c r="BB72" s="111"/>
      <c r="BC72" s="111"/>
      <c r="BD72" s="113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4"/>
      <c r="CS72" s="114"/>
      <c r="CT72" s="81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</row>
    <row r="73" spans="1:156" ht="12" customHeight="1" x14ac:dyDescent="0.25">
      <c r="A73" s="111"/>
      <c r="B73" s="113" t="s">
        <v>416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3" t="s">
        <v>395</v>
      </c>
      <c r="AZ73" s="111"/>
      <c r="BA73" s="111"/>
      <c r="BB73" s="111"/>
      <c r="BC73" s="111"/>
      <c r="BD73" s="113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4"/>
      <c r="CS73" s="114"/>
      <c r="CT73" s="81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</row>
    <row r="74" spans="1:156" ht="12" customHeight="1" x14ac:dyDescent="0.25">
      <c r="A74" s="111"/>
      <c r="B74" s="113" t="s">
        <v>417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3" t="s">
        <v>396</v>
      </c>
      <c r="AZ74" s="111"/>
      <c r="BA74" s="111"/>
      <c r="BB74" s="111"/>
      <c r="BC74" s="111"/>
      <c r="BD74" s="113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4"/>
      <c r="CS74" s="114"/>
      <c r="CT74" s="81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</row>
    <row r="75" spans="1:156" ht="12" customHeight="1" x14ac:dyDescent="0.25">
      <c r="A75" s="111"/>
      <c r="B75" s="113" t="s">
        <v>388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3" t="s">
        <v>397</v>
      </c>
      <c r="AZ75" s="111"/>
      <c r="BA75" s="111"/>
      <c r="BB75" s="111"/>
      <c r="BC75" s="111"/>
      <c r="BD75" s="113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4"/>
      <c r="CS75" s="114"/>
      <c r="CT75" s="81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</row>
    <row r="76" spans="1:156" ht="12" customHeight="1" x14ac:dyDescent="0.25">
      <c r="A76" s="111"/>
      <c r="B76" s="113" t="s">
        <v>418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3" t="s">
        <v>398</v>
      </c>
      <c r="AZ76" s="111"/>
      <c r="BA76" s="111"/>
      <c r="BB76" s="111"/>
      <c r="BC76" s="111"/>
      <c r="BD76" s="113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4"/>
      <c r="CS76" s="114"/>
      <c r="CT76" s="81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</row>
    <row r="77" spans="1:156" ht="12" customHeight="1" x14ac:dyDescent="0.25">
      <c r="A77" s="111"/>
      <c r="B77" s="113" t="s">
        <v>430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3" t="s">
        <v>399</v>
      </c>
      <c r="AZ77" s="111"/>
      <c r="BA77" s="111"/>
      <c r="BB77" s="111"/>
      <c r="BC77" s="111"/>
      <c r="BD77" s="113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4"/>
      <c r="CS77" s="114"/>
      <c r="CT77" s="81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</row>
    <row r="78" spans="1:156" ht="12" customHeight="1" x14ac:dyDescent="0.25">
      <c r="A78" s="111"/>
      <c r="B78" s="113" t="s">
        <v>431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3" t="s">
        <v>400</v>
      </c>
      <c r="AZ78" s="111"/>
      <c r="BA78" s="111"/>
      <c r="BB78" s="111"/>
      <c r="BC78" s="111"/>
      <c r="BD78" s="113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4"/>
      <c r="CS78" s="114"/>
      <c r="CT78" s="81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</row>
    <row r="79" spans="1:156" ht="12" customHeight="1" x14ac:dyDescent="0.25">
      <c r="A79" s="111"/>
      <c r="B79" s="113" t="s">
        <v>432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3" t="s">
        <v>401</v>
      </c>
      <c r="AZ79" s="111"/>
      <c r="BA79" s="111"/>
      <c r="BB79" s="111"/>
      <c r="BC79" s="111"/>
      <c r="BD79" s="113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4"/>
      <c r="CS79" s="114"/>
      <c r="CT79" s="81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</row>
    <row r="80" spans="1:156" ht="12" customHeight="1" x14ac:dyDescent="0.25">
      <c r="A80" s="111"/>
      <c r="B80" s="113" t="s">
        <v>419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3" t="s">
        <v>402</v>
      </c>
      <c r="AZ80" s="111"/>
      <c r="BA80" s="111"/>
      <c r="BB80" s="111"/>
      <c r="BC80" s="111"/>
      <c r="BD80" s="113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4"/>
      <c r="CS80" s="114"/>
      <c r="CT80" s="81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</row>
    <row r="81" spans="1:160" ht="12" customHeight="1" x14ac:dyDescent="0.25">
      <c r="A81" s="111"/>
      <c r="B81" s="113" t="s">
        <v>420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3" t="s">
        <v>403</v>
      </c>
      <c r="AZ81" s="111"/>
      <c r="BA81" s="111"/>
      <c r="BB81" s="111"/>
      <c r="BC81" s="111"/>
      <c r="BD81" s="113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4"/>
      <c r="CS81" s="114"/>
      <c r="CT81" s="81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</row>
    <row r="82" spans="1:160" ht="12" customHeight="1" x14ac:dyDescent="0.25">
      <c r="A82" s="111"/>
      <c r="B82" s="113" t="s">
        <v>421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3" t="s">
        <v>404</v>
      </c>
      <c r="AZ82" s="111"/>
      <c r="BA82" s="111"/>
      <c r="BB82" s="111"/>
      <c r="BC82" s="111"/>
      <c r="BD82" s="113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4"/>
      <c r="CS82" s="114"/>
      <c r="CT82" s="81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</row>
    <row r="83" spans="1:160" ht="12" customHeight="1" x14ac:dyDescent="0.25">
      <c r="A83" s="111"/>
      <c r="B83" s="113" t="s">
        <v>422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3" t="s">
        <v>491</v>
      </c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4"/>
      <c r="CS83" s="114"/>
      <c r="CT83" s="81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</row>
    <row r="84" spans="1:160" ht="12" customHeight="1" x14ac:dyDescent="0.25">
      <c r="A84" s="111"/>
      <c r="B84" s="113" t="s">
        <v>423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3" t="s">
        <v>405</v>
      </c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4"/>
      <c r="CS84" s="114"/>
      <c r="CT84" s="81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</row>
    <row r="85" spans="1:160" ht="12" customHeight="1" x14ac:dyDescent="0.25">
      <c r="A85" s="111"/>
      <c r="B85" s="113" t="s">
        <v>424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3" t="s">
        <v>492</v>
      </c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4"/>
      <c r="CS85" s="114"/>
      <c r="CT85" s="81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C85" s="83"/>
      <c r="FD85" s="83"/>
    </row>
    <row r="86" spans="1:160" ht="12" customHeight="1" x14ac:dyDescent="0.25">
      <c r="A86" s="111"/>
      <c r="B86" s="113" t="s">
        <v>425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3" t="s">
        <v>390</v>
      </c>
      <c r="AZ86" s="111"/>
      <c r="BA86" s="111"/>
      <c r="BB86" s="111"/>
      <c r="BC86" s="111"/>
      <c r="BD86" s="111"/>
      <c r="BE86" s="111"/>
      <c r="BF86" s="111"/>
      <c r="BG86" s="111"/>
      <c r="BH86" s="113" t="str">
        <f>IF(ISERROR(VLOOKUP(BY8,AY67:AY85,1,FALSE)),"Preenchimento inválido","OK")</f>
        <v>Preenchimento inválido</v>
      </c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4"/>
      <c r="CS86" s="114"/>
      <c r="CT86" s="81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C86" s="83"/>
      <c r="FD86" s="83"/>
    </row>
    <row r="87" spans="1:160" ht="12" customHeight="1" x14ac:dyDescent="0.25">
      <c r="A87" s="111"/>
      <c r="B87" s="113" t="s">
        <v>426</v>
      </c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3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4"/>
      <c r="CS87" s="114"/>
      <c r="CT87" s="81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B87" s="84"/>
      <c r="FC87" s="83"/>
      <c r="FD87" s="83"/>
    </row>
    <row r="88" spans="1:160" ht="12" customHeight="1" x14ac:dyDescent="0.25">
      <c r="A88" s="111"/>
      <c r="B88" s="113" t="s">
        <v>427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3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4"/>
      <c r="CS88" s="114"/>
      <c r="CT88" s="81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C88" s="83"/>
      <c r="FD88" s="83"/>
    </row>
    <row r="89" spans="1:160" ht="12" customHeight="1" x14ac:dyDescent="0.25">
      <c r="A89" s="111"/>
      <c r="B89" s="113" t="s">
        <v>428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3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4"/>
      <c r="CS89" s="114"/>
      <c r="CT89" s="81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C89" s="83"/>
      <c r="FD89" s="83"/>
    </row>
    <row r="90" spans="1:160" ht="12" customHeight="1" x14ac:dyDescent="0.25">
      <c r="A90" s="111"/>
      <c r="B90" s="113" t="s">
        <v>429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3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4"/>
      <c r="CS90" s="114"/>
      <c r="CT90" s="81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C90" s="83"/>
      <c r="FD90" s="83"/>
    </row>
    <row r="91" spans="1:160" ht="12" customHeight="1" x14ac:dyDescent="0.25">
      <c r="A91" s="111"/>
      <c r="B91" s="113" t="s">
        <v>390</v>
      </c>
      <c r="C91" s="111"/>
      <c r="D91" s="111"/>
      <c r="E91" s="111"/>
      <c r="F91" s="111"/>
      <c r="G91" s="111"/>
      <c r="H91" s="111"/>
      <c r="I91" s="111"/>
      <c r="J91" s="111"/>
      <c r="K91" s="113" t="str">
        <f>IF(ISERROR(VLOOKUP(B10,B67:B90,1,FALSE)),"Preenchimento inválido","OK")</f>
        <v>Preenchimento inválido</v>
      </c>
      <c r="L91" s="113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3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4"/>
      <c r="CS91" s="114"/>
      <c r="CT91" s="81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</row>
    <row r="92" spans="1:160" ht="12" customHeight="1" x14ac:dyDescent="0.25">
      <c r="A92" s="111"/>
      <c r="B92" s="113"/>
      <c r="C92" s="111"/>
      <c r="D92" s="111"/>
      <c r="E92" s="111"/>
      <c r="F92" s="111"/>
      <c r="G92" s="111"/>
      <c r="H92" s="111"/>
      <c r="I92" s="111"/>
      <c r="J92" s="111"/>
      <c r="K92" s="111"/>
      <c r="L92" s="113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4"/>
      <c r="CS92" s="114"/>
      <c r="CT92" s="81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</row>
    <row r="93" spans="1:160" ht="12" customHeight="1" x14ac:dyDescent="0.25">
      <c r="A93" s="111"/>
      <c r="B93" s="112" t="s">
        <v>363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3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4"/>
      <c r="CS93" s="114"/>
      <c r="CT93" s="81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</row>
    <row r="94" spans="1:160" ht="12" customHeight="1" x14ac:dyDescent="0.25">
      <c r="A94" s="111"/>
      <c r="B94" s="113" t="s">
        <v>389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3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4"/>
      <c r="CS94" s="114"/>
      <c r="CT94" s="81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</row>
    <row r="95" spans="1:160" ht="12" customHeight="1" x14ac:dyDescent="0.25">
      <c r="A95" s="111"/>
      <c r="B95" s="113" t="s">
        <v>406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3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4"/>
      <c r="CS95" s="114"/>
      <c r="CT95" s="81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</row>
    <row r="96" spans="1:160" ht="12" customHeight="1" x14ac:dyDescent="0.25">
      <c r="A96" s="111"/>
      <c r="B96" s="113" t="s">
        <v>407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3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4"/>
      <c r="CS96" s="114"/>
      <c r="CT96" s="81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</row>
    <row r="97" spans="1:159" ht="12" customHeight="1" x14ac:dyDescent="0.25">
      <c r="A97" s="111"/>
      <c r="B97" s="113" t="s">
        <v>408</v>
      </c>
      <c r="C97" s="111"/>
      <c r="D97" s="111"/>
      <c r="E97" s="111"/>
      <c r="F97" s="111"/>
      <c r="G97" s="111"/>
      <c r="H97" s="111"/>
      <c r="I97" s="111"/>
      <c r="J97" s="111"/>
      <c r="K97" s="113"/>
      <c r="L97" s="113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4"/>
      <c r="CS97" s="114"/>
      <c r="CT97" s="81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</row>
    <row r="98" spans="1:159" ht="12" customHeight="1" x14ac:dyDescent="0.25">
      <c r="A98" s="111"/>
      <c r="B98" s="113" t="s">
        <v>390</v>
      </c>
      <c r="C98" s="111"/>
      <c r="D98" s="111"/>
      <c r="E98" s="111"/>
      <c r="F98" s="111"/>
      <c r="G98" s="111"/>
      <c r="H98" s="111"/>
      <c r="I98" s="111"/>
      <c r="J98" s="111"/>
      <c r="K98" s="113" t="str">
        <f>IF(ISERROR(VLOOKUP(BY10,B95:B97,1,FALSE)),"Preenchimento inválido","OK")</f>
        <v>Preenchimento inválido</v>
      </c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3"/>
      <c r="BX98" s="111"/>
      <c r="BY98" s="111"/>
      <c r="BZ98" s="111"/>
      <c r="CA98" s="111"/>
      <c r="CB98" s="111"/>
      <c r="CC98" s="113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4"/>
      <c r="CS98" s="114"/>
      <c r="CT98" s="81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</row>
    <row r="99" spans="1:159" ht="12" customHeight="1" x14ac:dyDescent="0.25">
      <c r="A99" s="111"/>
      <c r="B99" s="113"/>
      <c r="C99" s="111"/>
      <c r="D99" s="111"/>
      <c r="E99" s="111"/>
      <c r="F99" s="111"/>
      <c r="G99" s="111"/>
      <c r="H99" s="111"/>
      <c r="I99" s="111"/>
      <c r="J99" s="111"/>
      <c r="K99" s="113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3"/>
      <c r="BX99" s="111"/>
      <c r="BY99" s="111"/>
      <c r="BZ99" s="111"/>
      <c r="CA99" s="111"/>
      <c r="CB99" s="111"/>
      <c r="CC99" s="113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4"/>
      <c r="CS99" s="114"/>
      <c r="CT99" s="81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</row>
    <row r="100" spans="1:159" ht="12" customHeight="1" x14ac:dyDescent="0.25">
      <c r="A100" s="111"/>
      <c r="B100" s="115" t="s">
        <v>376</v>
      </c>
      <c r="C100" s="111"/>
      <c r="D100" s="111"/>
      <c r="E100" s="111"/>
      <c r="F100" s="111"/>
      <c r="G100" s="111"/>
      <c r="H100" s="111"/>
      <c r="I100" s="111"/>
      <c r="J100" s="111"/>
      <c r="K100" s="113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3"/>
      <c r="BX100" s="111"/>
      <c r="BY100" s="111"/>
      <c r="BZ100" s="111"/>
      <c r="CA100" s="111"/>
      <c r="CB100" s="111"/>
      <c r="CC100" s="113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4"/>
      <c r="CS100" s="114"/>
      <c r="CT100" s="81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</row>
    <row r="101" spans="1:159" ht="12" customHeight="1" x14ac:dyDescent="0.25">
      <c r="A101" s="111"/>
      <c r="B101" s="116" t="s">
        <v>480</v>
      </c>
      <c r="C101" s="116"/>
      <c r="D101" s="116"/>
      <c r="E101" s="116"/>
      <c r="F101" s="116"/>
      <c r="G101" s="116"/>
      <c r="H101" s="116"/>
      <c r="I101" s="111"/>
      <c r="J101" s="111"/>
      <c r="K101" s="113"/>
      <c r="L101" s="111"/>
      <c r="M101" s="113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6"/>
      <c r="BH101" s="116"/>
      <c r="BI101" s="116"/>
      <c r="BJ101" s="116"/>
      <c r="BK101" s="116"/>
      <c r="BL101" s="116"/>
      <c r="BM101" s="116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3"/>
      <c r="BX101" s="111"/>
      <c r="BY101" s="111"/>
      <c r="BZ101" s="111"/>
      <c r="CA101" s="111"/>
      <c r="CB101" s="111"/>
      <c r="CC101" s="113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4"/>
      <c r="CS101" s="114"/>
      <c r="CT101" s="81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B101" s="81"/>
      <c r="FC101" s="81"/>
    </row>
    <row r="102" spans="1:159" ht="12" customHeight="1" x14ac:dyDescent="0.25">
      <c r="A102" s="111"/>
      <c r="B102" s="116" t="s">
        <v>481</v>
      </c>
      <c r="C102" s="116"/>
      <c r="D102" s="116"/>
      <c r="E102" s="116"/>
      <c r="F102" s="116"/>
      <c r="G102" s="116"/>
      <c r="H102" s="116"/>
      <c r="I102" s="111"/>
      <c r="J102" s="111"/>
      <c r="K102" s="113"/>
      <c r="L102" s="111"/>
      <c r="M102" s="113" t="s">
        <v>459</v>
      </c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6"/>
      <c r="BH102" s="116"/>
      <c r="BI102" s="116"/>
      <c r="BJ102" s="116"/>
      <c r="BK102" s="116"/>
      <c r="BL102" s="116"/>
      <c r="BM102" s="116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3"/>
      <c r="BX102" s="111"/>
      <c r="BY102" s="111"/>
      <c r="BZ102" s="111"/>
      <c r="CA102" s="111"/>
      <c r="CB102" s="111"/>
      <c r="CC102" s="113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4"/>
      <c r="CS102" s="114"/>
      <c r="CT102" s="81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B102" s="81"/>
      <c r="FC102" s="81"/>
    </row>
    <row r="103" spans="1:159" ht="12" customHeight="1" x14ac:dyDescent="0.25">
      <c r="A103" s="111"/>
      <c r="B103" s="116" t="s">
        <v>482</v>
      </c>
      <c r="C103" s="116"/>
      <c r="D103" s="116"/>
      <c r="E103" s="116"/>
      <c r="F103" s="116"/>
      <c r="G103" s="116"/>
      <c r="H103" s="116"/>
      <c r="I103" s="111"/>
      <c r="J103" s="111"/>
      <c r="K103" s="113"/>
      <c r="L103" s="111"/>
      <c r="M103" s="113" t="s">
        <v>460</v>
      </c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6"/>
      <c r="BH103" s="116"/>
      <c r="BI103" s="116"/>
      <c r="BJ103" s="116"/>
      <c r="BK103" s="116"/>
      <c r="BL103" s="116"/>
      <c r="BM103" s="116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3"/>
      <c r="BX103" s="111"/>
      <c r="BY103" s="111"/>
      <c r="BZ103" s="111"/>
      <c r="CA103" s="111"/>
      <c r="CB103" s="111"/>
      <c r="CC103" s="113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4"/>
      <c r="CS103" s="114"/>
      <c r="CT103" s="81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B103" s="81"/>
      <c r="FC103" s="81"/>
    </row>
    <row r="104" spans="1:159" ht="12" customHeight="1" x14ac:dyDescent="0.25">
      <c r="A104" s="111"/>
      <c r="B104" s="116" t="s">
        <v>483</v>
      </c>
      <c r="C104" s="116"/>
      <c r="D104" s="116"/>
      <c r="E104" s="116"/>
      <c r="F104" s="116"/>
      <c r="G104" s="116"/>
      <c r="H104" s="116"/>
      <c r="I104" s="111"/>
      <c r="J104" s="111"/>
      <c r="K104" s="113"/>
      <c r="L104" s="111"/>
      <c r="M104" s="113" t="s">
        <v>461</v>
      </c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6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3"/>
      <c r="BX104" s="111"/>
      <c r="BY104" s="111"/>
      <c r="BZ104" s="111"/>
      <c r="CA104" s="111"/>
      <c r="CB104" s="111"/>
      <c r="CC104" s="113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4"/>
      <c r="CS104" s="114"/>
      <c r="CT104" s="81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</row>
    <row r="105" spans="1:159" ht="12" customHeight="1" x14ac:dyDescent="0.25">
      <c r="A105" s="111"/>
      <c r="B105" s="116" t="s">
        <v>484</v>
      </c>
      <c r="C105" s="116"/>
      <c r="D105" s="116"/>
      <c r="E105" s="116"/>
      <c r="F105" s="116"/>
      <c r="G105" s="116"/>
      <c r="H105" s="116"/>
      <c r="I105" s="111"/>
      <c r="J105" s="111"/>
      <c r="K105" s="113"/>
      <c r="L105" s="111"/>
      <c r="M105" s="113" t="s">
        <v>462</v>
      </c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6">
        <v>60</v>
      </c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3"/>
      <c r="BX105" s="111"/>
      <c r="BY105" s="111"/>
      <c r="BZ105" s="111"/>
      <c r="CA105" s="111"/>
      <c r="CB105" s="111"/>
      <c r="CC105" s="113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4"/>
      <c r="CS105" s="114"/>
      <c r="CT105" s="81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</row>
    <row r="106" spans="1:159" ht="12" customHeight="1" x14ac:dyDescent="0.25">
      <c r="A106" s="111"/>
      <c r="B106" s="116" t="s">
        <v>480</v>
      </c>
      <c r="C106" s="116"/>
      <c r="D106" s="116"/>
      <c r="E106" s="116"/>
      <c r="F106" s="116"/>
      <c r="G106" s="116"/>
      <c r="H106" s="116"/>
      <c r="I106" s="111"/>
      <c r="J106" s="111"/>
      <c r="K106" s="113"/>
      <c r="L106" s="111"/>
      <c r="M106" s="113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6">
        <v>0</v>
      </c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3"/>
      <c r="BX106" s="111"/>
      <c r="BY106" s="111"/>
      <c r="BZ106" s="111"/>
      <c r="CA106" s="111"/>
      <c r="CB106" s="111"/>
      <c r="CC106" s="113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4"/>
      <c r="CS106" s="114"/>
      <c r="CT106" s="81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</row>
    <row r="107" spans="1:159" ht="12" customHeight="1" x14ac:dyDescent="0.25">
      <c r="A107" s="111"/>
      <c r="B107" s="116" t="s">
        <v>485</v>
      </c>
      <c r="C107" s="116"/>
      <c r="D107" s="116"/>
      <c r="E107" s="116"/>
      <c r="F107" s="116"/>
      <c r="G107" s="116"/>
      <c r="H107" s="116"/>
      <c r="I107" s="111"/>
      <c r="J107" s="111"/>
      <c r="K107" s="113"/>
      <c r="L107" s="111"/>
      <c r="M107" s="113" t="s">
        <v>463</v>
      </c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6">
        <v>7.5</v>
      </c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3"/>
      <c r="BX107" s="111"/>
      <c r="BY107" s="111"/>
      <c r="BZ107" s="111"/>
      <c r="CA107" s="111"/>
      <c r="CB107" s="111"/>
      <c r="CC107" s="113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4"/>
      <c r="CS107" s="114"/>
      <c r="CT107" s="81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</row>
    <row r="108" spans="1:159" ht="12" customHeight="1" x14ac:dyDescent="0.25">
      <c r="A108" s="111"/>
      <c r="B108" s="116" t="s">
        <v>481</v>
      </c>
      <c r="C108" s="116"/>
      <c r="D108" s="116"/>
      <c r="E108" s="116"/>
      <c r="F108" s="116"/>
      <c r="G108" s="116"/>
      <c r="H108" s="116"/>
      <c r="I108" s="111"/>
      <c r="J108" s="111"/>
      <c r="K108" s="113"/>
      <c r="L108" s="111"/>
      <c r="M108" s="113" t="s">
        <v>464</v>
      </c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6">
        <v>15</v>
      </c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3"/>
      <c r="BX108" s="111"/>
      <c r="BY108" s="111"/>
      <c r="BZ108" s="111"/>
      <c r="CA108" s="111"/>
      <c r="CB108" s="111"/>
      <c r="CC108" s="113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4"/>
      <c r="CS108" s="114"/>
      <c r="CT108" s="81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</row>
    <row r="109" spans="1:159" ht="12" customHeight="1" x14ac:dyDescent="0.25">
      <c r="A109" s="111"/>
      <c r="B109" s="116" t="s">
        <v>486</v>
      </c>
      <c r="C109" s="116"/>
      <c r="D109" s="116"/>
      <c r="E109" s="116"/>
      <c r="F109" s="116"/>
      <c r="G109" s="116"/>
      <c r="H109" s="116"/>
      <c r="I109" s="111"/>
      <c r="J109" s="111"/>
      <c r="K109" s="113"/>
      <c r="L109" s="111"/>
      <c r="M109" s="113" t="s">
        <v>465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6">
        <v>22.5</v>
      </c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3"/>
      <c r="BX109" s="111"/>
      <c r="BY109" s="111"/>
      <c r="BZ109" s="111"/>
      <c r="CA109" s="111"/>
      <c r="CB109" s="111"/>
      <c r="CC109" s="113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4"/>
      <c r="CS109" s="114"/>
      <c r="CT109" s="81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</row>
    <row r="110" spans="1:159" ht="12" customHeight="1" x14ac:dyDescent="0.25">
      <c r="A110" s="111"/>
      <c r="B110" s="116" t="s">
        <v>482</v>
      </c>
      <c r="C110" s="116"/>
      <c r="D110" s="116"/>
      <c r="E110" s="116"/>
      <c r="F110" s="116"/>
      <c r="G110" s="116"/>
      <c r="H110" s="116"/>
      <c r="I110" s="111"/>
      <c r="J110" s="111"/>
      <c r="K110" s="113"/>
      <c r="L110" s="111"/>
      <c r="M110" s="113" t="s">
        <v>466</v>
      </c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6">
        <v>30</v>
      </c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3"/>
      <c r="BX110" s="111"/>
      <c r="BY110" s="111"/>
      <c r="BZ110" s="111"/>
      <c r="CA110" s="111"/>
      <c r="CB110" s="111"/>
      <c r="CC110" s="113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4"/>
      <c r="CS110" s="114"/>
      <c r="CT110" s="81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</row>
    <row r="111" spans="1:159" ht="12" customHeight="1" x14ac:dyDescent="0.25">
      <c r="A111" s="111"/>
      <c r="B111" s="116" t="s">
        <v>480</v>
      </c>
      <c r="C111" s="116"/>
      <c r="D111" s="116"/>
      <c r="E111" s="116"/>
      <c r="F111" s="116"/>
      <c r="G111" s="116"/>
      <c r="H111" s="116"/>
      <c r="I111" s="111"/>
      <c r="J111" s="111"/>
      <c r="K111" s="113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6">
        <v>0</v>
      </c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3"/>
      <c r="BX111" s="111"/>
      <c r="BY111" s="111"/>
      <c r="BZ111" s="111"/>
      <c r="CA111" s="111"/>
      <c r="CB111" s="111"/>
      <c r="CC111" s="113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4"/>
      <c r="CS111" s="114"/>
      <c r="CT111" s="81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</row>
    <row r="112" spans="1:159" ht="12" customHeight="1" x14ac:dyDescent="0.25">
      <c r="A112" s="111"/>
      <c r="B112" s="116" t="s">
        <v>481</v>
      </c>
      <c r="C112" s="116"/>
      <c r="D112" s="116"/>
      <c r="E112" s="116"/>
      <c r="F112" s="116"/>
      <c r="G112" s="116"/>
      <c r="H112" s="116"/>
      <c r="I112" s="111"/>
      <c r="J112" s="111"/>
      <c r="K112" s="113"/>
      <c r="L112" s="111"/>
      <c r="M112" s="113" t="s">
        <v>467</v>
      </c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6">
        <v>15</v>
      </c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3"/>
      <c r="BX112" s="111"/>
      <c r="BY112" s="111"/>
      <c r="BZ112" s="111"/>
      <c r="CA112" s="111"/>
      <c r="CB112" s="111"/>
      <c r="CC112" s="113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4"/>
      <c r="CS112" s="114"/>
      <c r="CT112" s="81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</row>
    <row r="113" spans="1:156" ht="12" customHeight="1" x14ac:dyDescent="0.25">
      <c r="A113" s="111"/>
      <c r="B113" s="116" t="s">
        <v>482</v>
      </c>
      <c r="C113" s="116"/>
      <c r="D113" s="116"/>
      <c r="E113" s="116"/>
      <c r="F113" s="116"/>
      <c r="G113" s="116"/>
      <c r="H113" s="116"/>
      <c r="I113" s="111"/>
      <c r="J113" s="111"/>
      <c r="K113" s="113"/>
      <c r="L113" s="111"/>
      <c r="M113" s="113" t="s">
        <v>468</v>
      </c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6">
        <v>30</v>
      </c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3"/>
      <c r="BX113" s="111"/>
      <c r="BY113" s="111"/>
      <c r="BZ113" s="111"/>
      <c r="CA113" s="111"/>
      <c r="CB113" s="111"/>
      <c r="CC113" s="113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4"/>
      <c r="CS113" s="114"/>
      <c r="CT113" s="81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</row>
    <row r="114" spans="1:156" ht="12" customHeight="1" x14ac:dyDescent="0.25">
      <c r="A114" s="111"/>
      <c r="B114" s="116" t="s">
        <v>483</v>
      </c>
      <c r="C114" s="116"/>
      <c r="D114" s="116"/>
      <c r="E114" s="116"/>
      <c r="F114" s="116"/>
      <c r="G114" s="116"/>
      <c r="H114" s="116"/>
      <c r="I114" s="111"/>
      <c r="J114" s="111"/>
      <c r="K114" s="113"/>
      <c r="L114" s="111"/>
      <c r="M114" s="113" t="s">
        <v>469</v>
      </c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6">
        <v>45</v>
      </c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3"/>
      <c r="BX114" s="111"/>
      <c r="BY114" s="111"/>
      <c r="BZ114" s="111"/>
      <c r="CA114" s="111"/>
      <c r="CB114" s="111"/>
      <c r="CC114" s="113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4"/>
      <c r="CS114" s="114"/>
      <c r="CT114" s="81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</row>
    <row r="115" spans="1:156" ht="12" customHeight="1" x14ac:dyDescent="0.25">
      <c r="A115" s="111"/>
      <c r="B115" s="116" t="s">
        <v>484</v>
      </c>
      <c r="C115" s="116"/>
      <c r="D115" s="116"/>
      <c r="E115" s="116"/>
      <c r="F115" s="116"/>
      <c r="G115" s="116"/>
      <c r="H115" s="116"/>
      <c r="I115" s="111"/>
      <c r="J115" s="111"/>
      <c r="K115" s="113"/>
      <c r="L115" s="111"/>
      <c r="M115" s="113" t="s">
        <v>470</v>
      </c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6">
        <v>60</v>
      </c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3"/>
      <c r="BX115" s="111"/>
      <c r="BY115" s="111"/>
      <c r="BZ115" s="111"/>
      <c r="CA115" s="111"/>
      <c r="CB115" s="111"/>
      <c r="CC115" s="113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4"/>
      <c r="CS115" s="114"/>
      <c r="CT115" s="81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</row>
    <row r="116" spans="1:156" ht="12" customHeight="1" x14ac:dyDescent="0.25">
      <c r="A116" s="111"/>
      <c r="B116" s="116" t="s">
        <v>487</v>
      </c>
      <c r="C116" s="116"/>
      <c r="D116" s="116"/>
      <c r="E116" s="116"/>
      <c r="F116" s="116"/>
      <c r="G116" s="116"/>
      <c r="H116" s="116"/>
      <c r="I116" s="111"/>
      <c r="J116" s="111"/>
      <c r="K116" s="113"/>
      <c r="L116" s="111"/>
      <c r="M116" s="113" t="s">
        <v>471</v>
      </c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6">
        <v>75</v>
      </c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3"/>
      <c r="BX116" s="111"/>
      <c r="BY116" s="111"/>
      <c r="BZ116" s="111"/>
      <c r="CA116" s="111"/>
      <c r="CB116" s="111"/>
      <c r="CC116" s="113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4"/>
      <c r="CS116" s="114"/>
      <c r="CT116" s="81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</row>
    <row r="117" spans="1:156" ht="12" customHeight="1" x14ac:dyDescent="0.25">
      <c r="A117" s="111"/>
      <c r="B117" s="116" t="s">
        <v>488</v>
      </c>
      <c r="C117" s="116"/>
      <c r="D117" s="116"/>
      <c r="E117" s="116"/>
      <c r="F117" s="116"/>
      <c r="G117" s="116"/>
      <c r="H117" s="116"/>
      <c r="I117" s="111"/>
      <c r="J117" s="111"/>
      <c r="K117" s="113"/>
      <c r="L117" s="111"/>
      <c r="M117" s="113" t="s">
        <v>472</v>
      </c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6">
        <v>90</v>
      </c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3"/>
      <c r="BX117" s="111"/>
      <c r="BY117" s="111"/>
      <c r="BZ117" s="111"/>
      <c r="CA117" s="111"/>
      <c r="CB117" s="111"/>
      <c r="CC117" s="113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4"/>
      <c r="CS117" s="114"/>
      <c r="CT117" s="81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</row>
    <row r="118" spans="1:156" ht="12" customHeight="1" x14ac:dyDescent="0.25">
      <c r="A118" s="111"/>
      <c r="B118" s="116" t="s">
        <v>480</v>
      </c>
      <c r="C118" s="116"/>
      <c r="D118" s="116"/>
      <c r="E118" s="116"/>
      <c r="F118" s="116"/>
      <c r="G118" s="116"/>
      <c r="H118" s="116"/>
      <c r="I118" s="111"/>
      <c r="J118" s="111"/>
      <c r="K118" s="113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6">
        <v>0</v>
      </c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3"/>
      <c r="BX118" s="111"/>
      <c r="BY118" s="111"/>
      <c r="BZ118" s="111"/>
      <c r="CA118" s="111"/>
      <c r="CB118" s="111"/>
      <c r="CC118" s="113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4"/>
      <c r="CS118" s="114"/>
      <c r="CT118" s="81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</row>
    <row r="119" spans="1:156" ht="12" customHeight="1" x14ac:dyDescent="0.25">
      <c r="A119" s="111"/>
      <c r="B119" s="116" t="s">
        <v>485</v>
      </c>
      <c r="C119" s="116"/>
      <c r="D119" s="116"/>
      <c r="E119" s="116"/>
      <c r="F119" s="116"/>
      <c r="G119" s="116"/>
      <c r="H119" s="116"/>
      <c r="I119" s="111"/>
      <c r="J119" s="111"/>
      <c r="K119" s="113"/>
      <c r="L119" s="111"/>
      <c r="M119" s="113" t="s">
        <v>473</v>
      </c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6">
        <v>7.5</v>
      </c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3"/>
      <c r="BX119" s="111"/>
      <c r="BY119" s="111"/>
      <c r="BZ119" s="111"/>
      <c r="CA119" s="111"/>
      <c r="CB119" s="111"/>
      <c r="CC119" s="113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4"/>
      <c r="CS119" s="114"/>
      <c r="CT119" s="81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</row>
    <row r="120" spans="1:156" ht="12" customHeight="1" x14ac:dyDescent="0.25">
      <c r="A120" s="111"/>
      <c r="B120" s="116" t="s">
        <v>481</v>
      </c>
      <c r="C120" s="116"/>
      <c r="D120" s="116"/>
      <c r="E120" s="116"/>
      <c r="F120" s="116"/>
      <c r="G120" s="116"/>
      <c r="H120" s="116"/>
      <c r="I120" s="111"/>
      <c r="J120" s="111"/>
      <c r="K120" s="113"/>
      <c r="L120" s="111"/>
      <c r="M120" s="113" t="s">
        <v>474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6">
        <v>15</v>
      </c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3"/>
      <c r="BX120" s="111"/>
      <c r="BY120" s="111"/>
      <c r="BZ120" s="111"/>
      <c r="CA120" s="111"/>
      <c r="CB120" s="111"/>
      <c r="CC120" s="113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4"/>
      <c r="CS120" s="114"/>
      <c r="CT120" s="81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</row>
    <row r="121" spans="1:156" ht="12" customHeight="1" x14ac:dyDescent="0.25">
      <c r="A121" s="111"/>
      <c r="B121" s="116" t="s">
        <v>486</v>
      </c>
      <c r="C121" s="116"/>
      <c r="D121" s="116"/>
      <c r="E121" s="116"/>
      <c r="F121" s="116"/>
      <c r="G121" s="116"/>
      <c r="H121" s="116"/>
      <c r="I121" s="111"/>
      <c r="J121" s="111"/>
      <c r="K121" s="113"/>
      <c r="L121" s="111"/>
      <c r="M121" s="113" t="s">
        <v>475</v>
      </c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6">
        <v>22.5</v>
      </c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3"/>
      <c r="BX121" s="111"/>
      <c r="BY121" s="111"/>
      <c r="BZ121" s="111"/>
      <c r="CA121" s="111"/>
      <c r="CB121" s="111"/>
      <c r="CC121" s="113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4"/>
      <c r="CS121" s="114"/>
      <c r="CT121" s="81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</row>
    <row r="122" spans="1:156" ht="12" customHeight="1" x14ac:dyDescent="0.25">
      <c r="A122" s="111"/>
      <c r="B122" s="116" t="s">
        <v>482</v>
      </c>
      <c r="C122" s="116"/>
      <c r="D122" s="116"/>
      <c r="E122" s="116"/>
      <c r="F122" s="116"/>
      <c r="G122" s="116"/>
      <c r="H122" s="116"/>
      <c r="I122" s="111"/>
      <c r="J122" s="111"/>
      <c r="K122" s="113"/>
      <c r="L122" s="111"/>
      <c r="M122" s="113" t="s">
        <v>476</v>
      </c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6">
        <v>30</v>
      </c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3"/>
      <c r="BX122" s="111"/>
      <c r="BY122" s="111"/>
      <c r="BZ122" s="111"/>
      <c r="CA122" s="111"/>
      <c r="CB122" s="111"/>
      <c r="CC122" s="113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4"/>
      <c r="CS122" s="114"/>
      <c r="CT122" s="81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</row>
    <row r="123" spans="1:156" ht="12" customHeight="1" x14ac:dyDescent="0.25">
      <c r="A123" s="111"/>
      <c r="B123" s="116" t="s">
        <v>489</v>
      </c>
      <c r="C123" s="116"/>
      <c r="D123" s="116"/>
      <c r="E123" s="116"/>
      <c r="F123" s="116"/>
      <c r="G123" s="116"/>
      <c r="H123" s="116"/>
      <c r="I123" s="111"/>
      <c r="J123" s="111"/>
      <c r="K123" s="113"/>
      <c r="L123" s="111"/>
      <c r="M123" s="113" t="s">
        <v>477</v>
      </c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6">
        <v>37.5</v>
      </c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3"/>
      <c r="BX123" s="111"/>
      <c r="BY123" s="111"/>
      <c r="BZ123" s="111"/>
      <c r="CA123" s="111"/>
      <c r="CB123" s="111"/>
      <c r="CC123" s="113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4"/>
      <c r="CS123" s="114"/>
      <c r="CT123" s="81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</row>
    <row r="124" spans="1:156" ht="12" customHeight="1" x14ac:dyDescent="0.25">
      <c r="A124" s="111"/>
      <c r="B124" s="116" t="s">
        <v>483</v>
      </c>
      <c r="C124" s="116"/>
      <c r="D124" s="116"/>
      <c r="E124" s="116"/>
      <c r="F124" s="116"/>
      <c r="G124" s="116"/>
      <c r="H124" s="116"/>
      <c r="I124" s="111"/>
      <c r="J124" s="111"/>
      <c r="K124" s="113"/>
      <c r="L124" s="111"/>
      <c r="M124" s="113" t="s">
        <v>478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6">
        <v>45</v>
      </c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3"/>
      <c r="BX124" s="111"/>
      <c r="BY124" s="111"/>
      <c r="BZ124" s="111"/>
      <c r="CA124" s="111"/>
      <c r="CB124" s="111"/>
      <c r="CC124" s="113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4"/>
      <c r="CS124" s="114"/>
      <c r="CT124" s="81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</row>
    <row r="125" spans="1:156" ht="12" customHeight="1" x14ac:dyDescent="0.25">
      <c r="A125" s="111"/>
      <c r="B125" s="116" t="s">
        <v>390</v>
      </c>
      <c r="C125" s="111"/>
      <c r="D125" s="111"/>
      <c r="E125" s="111"/>
      <c r="F125" s="111"/>
      <c r="G125" s="111"/>
      <c r="H125" s="111"/>
      <c r="I125" s="111"/>
      <c r="J125" s="111"/>
      <c r="K125" s="113" t="str">
        <f>IF(CJ31="","Preenchimento inválido",
   IF(ISERROR(VLOOKUP(CJ31,B101:B124,1,FALSE)),
      "Preenchimento inválido",
      "OK"))</f>
        <v>Preenchimento inválido</v>
      </c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3"/>
      <c r="BX125" s="111"/>
      <c r="BY125" s="111"/>
      <c r="BZ125" s="111"/>
      <c r="CA125" s="111"/>
      <c r="CB125" s="111"/>
      <c r="CC125" s="113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4"/>
      <c r="CS125" s="114"/>
      <c r="CT125" s="81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</row>
    <row r="126" spans="1:156" ht="12" customHeight="1" x14ac:dyDescent="0.25">
      <c r="A126" s="111"/>
      <c r="B126" s="113"/>
      <c r="C126" s="111"/>
      <c r="D126" s="111"/>
      <c r="E126" s="111"/>
      <c r="F126" s="111"/>
      <c r="G126" s="111"/>
      <c r="H126" s="111"/>
      <c r="I126" s="111"/>
      <c r="J126" s="111"/>
      <c r="K126" s="113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3"/>
      <c r="BX126" s="111"/>
      <c r="BY126" s="111"/>
      <c r="BZ126" s="111"/>
      <c r="CA126" s="111"/>
      <c r="CB126" s="111"/>
      <c r="CC126" s="113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4"/>
      <c r="CS126" s="114"/>
      <c r="CT126" s="81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</row>
    <row r="127" spans="1:156" x14ac:dyDescent="0.25">
      <c r="A127" s="111"/>
      <c r="B127" s="112" t="s">
        <v>378</v>
      </c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1"/>
      <c r="BU127" s="111"/>
      <c r="BV127" s="111"/>
      <c r="BW127" s="113"/>
      <c r="BX127" s="111"/>
      <c r="BY127" s="111"/>
      <c r="BZ127" s="111"/>
      <c r="CA127" s="111"/>
      <c r="CB127" s="111"/>
      <c r="CC127" s="113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4"/>
      <c r="CS127" s="114"/>
      <c r="CT127" s="81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</row>
    <row r="128" spans="1:156" x14ac:dyDescent="0.25">
      <c r="A128" s="111"/>
      <c r="B128" s="113" t="s">
        <v>443</v>
      </c>
      <c r="C128" s="113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1"/>
      <c r="BU128" s="111"/>
      <c r="BV128" s="111"/>
      <c r="BW128" s="113"/>
      <c r="BX128" s="111"/>
      <c r="BY128" s="111"/>
      <c r="BZ128" s="111"/>
      <c r="CA128" s="111"/>
      <c r="CB128" s="111"/>
      <c r="CC128" s="113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3"/>
      <c r="CN128" s="111"/>
      <c r="CO128" s="111"/>
      <c r="CP128" s="111"/>
      <c r="CQ128" s="111"/>
      <c r="CR128" s="114"/>
      <c r="CS128" s="114"/>
      <c r="CT128" s="81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82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</row>
    <row r="129" spans="1:156" x14ac:dyDescent="0.25">
      <c r="A129" s="111"/>
      <c r="B129" s="113" t="s">
        <v>433</v>
      </c>
      <c r="C129" s="113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1"/>
      <c r="BU129" s="111"/>
      <c r="BV129" s="111"/>
      <c r="BW129" s="113"/>
      <c r="BX129" s="111"/>
      <c r="BY129" s="111"/>
      <c r="BZ129" s="111"/>
      <c r="CA129" s="111"/>
      <c r="CB129" s="111"/>
      <c r="CC129" s="113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3"/>
      <c r="CN129" s="111"/>
      <c r="CO129" s="111"/>
      <c r="CP129" s="111"/>
      <c r="CQ129" s="111"/>
      <c r="CR129" s="114"/>
      <c r="CS129" s="114"/>
      <c r="CT129" s="81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82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</row>
    <row r="130" spans="1:156" x14ac:dyDescent="0.25">
      <c r="A130" s="111"/>
      <c r="B130" s="113" t="s">
        <v>434</v>
      </c>
      <c r="C130" s="113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1"/>
      <c r="CH130" s="111"/>
      <c r="CI130" s="111"/>
      <c r="CJ130" s="111"/>
      <c r="CK130" s="111"/>
      <c r="CL130" s="111"/>
      <c r="CM130" s="113"/>
      <c r="CN130" s="111"/>
      <c r="CO130" s="111"/>
      <c r="CP130" s="111"/>
      <c r="CQ130" s="111"/>
      <c r="CR130" s="114"/>
      <c r="CS130" s="114"/>
      <c r="CT130" s="81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82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</row>
    <row r="131" spans="1:156" x14ac:dyDescent="0.25">
      <c r="A131" s="111"/>
      <c r="B131" s="113" t="s">
        <v>435</v>
      </c>
      <c r="C131" s="113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1"/>
      <c r="CH131" s="111"/>
      <c r="CI131" s="111"/>
      <c r="CJ131" s="111"/>
      <c r="CK131" s="111"/>
      <c r="CL131" s="111"/>
      <c r="CM131" s="113"/>
      <c r="CN131" s="111"/>
      <c r="CO131" s="111"/>
      <c r="CP131" s="111"/>
      <c r="CQ131" s="111"/>
      <c r="CR131" s="114"/>
      <c r="CS131" s="114"/>
      <c r="CT131" s="81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82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</row>
    <row r="132" spans="1:156" x14ac:dyDescent="0.25">
      <c r="A132" s="111"/>
      <c r="B132" s="113" t="s">
        <v>437</v>
      </c>
      <c r="C132" s="113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  <c r="CF132" s="113"/>
      <c r="CG132" s="111"/>
      <c r="CH132" s="111"/>
      <c r="CI132" s="111"/>
      <c r="CJ132" s="111"/>
      <c r="CK132" s="111"/>
      <c r="CL132" s="111"/>
      <c r="CM132" s="113"/>
      <c r="CN132" s="111"/>
      <c r="CO132" s="111"/>
      <c r="CP132" s="111"/>
      <c r="CQ132" s="111"/>
      <c r="CR132" s="114"/>
      <c r="CS132" s="114"/>
      <c r="CT132" s="81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82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</row>
    <row r="133" spans="1:156" x14ac:dyDescent="0.25">
      <c r="A133" s="113"/>
      <c r="B133" s="113" t="s">
        <v>436</v>
      </c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3"/>
      <c r="CO133" s="113"/>
      <c r="CP133" s="113"/>
      <c r="CQ133" s="113"/>
      <c r="CR133" s="114"/>
      <c r="CS133" s="114"/>
      <c r="CT133" s="81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82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</row>
    <row r="134" spans="1:156" x14ac:dyDescent="0.25">
      <c r="A134" s="113"/>
      <c r="B134" s="113" t="s">
        <v>438</v>
      </c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3"/>
      <c r="CA134" s="113"/>
      <c r="CB134" s="113"/>
      <c r="CC134" s="113"/>
      <c r="CD134" s="113"/>
      <c r="CE134" s="113"/>
      <c r="CF134" s="113"/>
      <c r="CG134" s="113"/>
      <c r="CH134" s="113"/>
      <c r="CI134" s="113"/>
      <c r="CJ134" s="113"/>
      <c r="CK134" s="113"/>
      <c r="CL134" s="113"/>
      <c r="CM134" s="113"/>
      <c r="CN134" s="113"/>
      <c r="CO134" s="113"/>
      <c r="CP134" s="113"/>
      <c r="CQ134" s="113"/>
      <c r="CR134" s="114"/>
      <c r="CS134" s="114"/>
      <c r="CT134" s="81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82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</row>
    <row r="135" spans="1:156" x14ac:dyDescent="0.25">
      <c r="A135" s="113"/>
      <c r="B135" s="113" t="s">
        <v>441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4"/>
      <c r="CS135" s="114"/>
      <c r="CT135" s="81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82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</row>
    <row r="136" spans="1:156" x14ac:dyDescent="0.25">
      <c r="A136" s="113"/>
      <c r="B136" s="113" t="s">
        <v>439</v>
      </c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  <c r="CP136" s="113"/>
      <c r="CQ136" s="113"/>
      <c r="CR136" s="114"/>
      <c r="CS136" s="114"/>
      <c r="CT136" s="81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82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</row>
    <row r="137" spans="1:156" x14ac:dyDescent="0.25">
      <c r="A137" s="113"/>
      <c r="B137" s="113" t="s">
        <v>442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  <c r="CR137" s="114"/>
      <c r="CS137" s="114"/>
      <c r="CT137" s="81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82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</row>
    <row r="138" spans="1:156" x14ac:dyDescent="0.25">
      <c r="A138" s="113"/>
      <c r="B138" s="113" t="s">
        <v>440</v>
      </c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13"/>
      <c r="CL138" s="113"/>
      <c r="CM138" s="113"/>
      <c r="CN138" s="113"/>
      <c r="CO138" s="113"/>
      <c r="CP138" s="113"/>
      <c r="CQ138" s="113"/>
      <c r="CR138" s="114"/>
      <c r="CS138" s="114"/>
      <c r="CT138" s="81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82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</row>
    <row r="139" spans="1:156" x14ac:dyDescent="0.25">
      <c r="A139" s="113"/>
      <c r="B139" s="113" t="s">
        <v>444</v>
      </c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13"/>
      <c r="CL139" s="113"/>
      <c r="CM139" s="113"/>
      <c r="CN139" s="113"/>
      <c r="CO139" s="113"/>
      <c r="CP139" s="113"/>
      <c r="CQ139" s="113"/>
      <c r="CR139" s="114"/>
      <c r="CS139" s="114"/>
      <c r="CT139" s="81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82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</row>
    <row r="140" spans="1:156" x14ac:dyDescent="0.25">
      <c r="A140" s="113"/>
      <c r="B140" s="113" t="s">
        <v>445</v>
      </c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13"/>
      <c r="CA140" s="113"/>
      <c r="CB140" s="113"/>
      <c r="CC140" s="113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13"/>
      <c r="CO140" s="113"/>
      <c r="CP140" s="113"/>
      <c r="CQ140" s="113"/>
      <c r="CR140" s="114"/>
      <c r="CS140" s="114"/>
      <c r="CT140" s="81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82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</row>
    <row r="141" spans="1:156" x14ac:dyDescent="0.25">
      <c r="A141" s="113"/>
      <c r="B141" s="113" t="s">
        <v>446</v>
      </c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  <c r="BZ141" s="113"/>
      <c r="CA141" s="113"/>
      <c r="CB141" s="113"/>
      <c r="CC141" s="113"/>
      <c r="CD141" s="113"/>
      <c r="CE141" s="113"/>
      <c r="CF141" s="113"/>
      <c r="CG141" s="113"/>
      <c r="CH141" s="113"/>
      <c r="CI141" s="113"/>
      <c r="CJ141" s="113"/>
      <c r="CK141" s="113"/>
      <c r="CL141" s="113"/>
      <c r="CM141" s="113"/>
      <c r="CN141" s="113"/>
      <c r="CO141" s="113"/>
      <c r="CP141" s="113"/>
      <c r="CQ141" s="113"/>
      <c r="CR141" s="114"/>
      <c r="CS141" s="114"/>
      <c r="CT141" s="81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82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</row>
    <row r="142" spans="1:156" x14ac:dyDescent="0.25">
      <c r="A142" s="113"/>
      <c r="B142" s="113" t="s">
        <v>447</v>
      </c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13"/>
      <c r="CO142" s="113"/>
      <c r="CP142" s="113"/>
      <c r="CQ142" s="113"/>
      <c r="CR142" s="114"/>
      <c r="CS142" s="114"/>
      <c r="CT142" s="81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82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</row>
    <row r="143" spans="1:156" x14ac:dyDescent="0.25">
      <c r="A143" s="113"/>
      <c r="B143" s="113" t="s">
        <v>448</v>
      </c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  <c r="BZ143" s="113"/>
      <c r="CA143" s="113"/>
      <c r="CB143" s="113"/>
      <c r="CC143" s="113"/>
      <c r="CD143" s="113"/>
      <c r="CE143" s="113"/>
      <c r="CF143" s="113"/>
      <c r="CG143" s="113"/>
      <c r="CH143" s="113"/>
      <c r="CI143" s="113"/>
      <c r="CJ143" s="113"/>
      <c r="CK143" s="113"/>
      <c r="CL143" s="113"/>
      <c r="CM143" s="113"/>
      <c r="CN143" s="113"/>
      <c r="CO143" s="113"/>
      <c r="CP143" s="113"/>
      <c r="CQ143" s="113"/>
      <c r="CR143" s="114"/>
      <c r="CS143" s="114"/>
      <c r="CT143" s="81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82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</row>
    <row r="144" spans="1:156" x14ac:dyDescent="0.25">
      <c r="A144" s="113"/>
      <c r="B144" s="113" t="s">
        <v>449</v>
      </c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  <c r="CC144" s="113"/>
      <c r="CD144" s="113"/>
      <c r="CE144" s="113"/>
      <c r="CF144" s="113"/>
      <c r="CG144" s="113"/>
      <c r="CH144" s="113"/>
      <c r="CI144" s="113"/>
      <c r="CJ144" s="113"/>
      <c r="CK144" s="113"/>
      <c r="CL144" s="113"/>
      <c r="CM144" s="113"/>
      <c r="CN144" s="113"/>
      <c r="CO144" s="113"/>
      <c r="CP144" s="113"/>
      <c r="CQ144" s="113"/>
      <c r="CR144" s="114"/>
      <c r="CS144" s="114"/>
      <c r="CT144" s="81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82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</row>
    <row r="145" spans="1:156" x14ac:dyDescent="0.25">
      <c r="A145" s="113"/>
      <c r="B145" s="113" t="s">
        <v>450</v>
      </c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13"/>
      <c r="CA145" s="113"/>
      <c r="CB145" s="113"/>
      <c r="CC145" s="113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13"/>
      <c r="CO145" s="113"/>
      <c r="CP145" s="113"/>
      <c r="CQ145" s="113"/>
      <c r="CR145" s="114"/>
      <c r="CS145" s="114"/>
      <c r="CT145" s="81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82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</row>
    <row r="146" spans="1:156" x14ac:dyDescent="0.25">
      <c r="A146" s="113"/>
      <c r="B146" s="113" t="s">
        <v>451</v>
      </c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13"/>
      <c r="CA146" s="113"/>
      <c r="CB146" s="113"/>
      <c r="CC146" s="113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13"/>
      <c r="CO146" s="113"/>
      <c r="CP146" s="113"/>
      <c r="CQ146" s="113"/>
      <c r="CR146" s="114"/>
      <c r="CS146" s="114"/>
      <c r="CT146" s="81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82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</row>
    <row r="147" spans="1:156" x14ac:dyDescent="0.25">
      <c r="A147" s="113"/>
      <c r="B147" s="113" t="s">
        <v>452</v>
      </c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  <c r="BZ147" s="113"/>
      <c r="CA147" s="113"/>
      <c r="CB147" s="113"/>
      <c r="CC147" s="113"/>
      <c r="CD147" s="113"/>
      <c r="CE147" s="113"/>
      <c r="CF147" s="113"/>
      <c r="CG147" s="113"/>
      <c r="CH147" s="113"/>
      <c r="CI147" s="113"/>
      <c r="CJ147" s="113"/>
      <c r="CK147" s="113"/>
      <c r="CL147" s="113"/>
      <c r="CM147" s="113"/>
      <c r="CN147" s="113"/>
      <c r="CO147" s="113"/>
      <c r="CP147" s="113"/>
      <c r="CQ147" s="113"/>
      <c r="CR147" s="114"/>
      <c r="CS147" s="114"/>
      <c r="CT147" s="81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82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</row>
    <row r="148" spans="1:156" x14ac:dyDescent="0.25">
      <c r="A148" s="113"/>
      <c r="B148" s="113" t="s">
        <v>454</v>
      </c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  <c r="BZ148" s="113"/>
      <c r="CA148" s="113"/>
      <c r="CB148" s="113"/>
      <c r="CC148" s="113"/>
      <c r="CD148" s="113"/>
      <c r="CE148" s="113"/>
      <c r="CF148" s="113"/>
      <c r="CG148" s="113"/>
      <c r="CH148" s="113"/>
      <c r="CI148" s="113"/>
      <c r="CJ148" s="113"/>
      <c r="CK148" s="113"/>
      <c r="CL148" s="113"/>
      <c r="CM148" s="113"/>
      <c r="CN148" s="113"/>
      <c r="CO148" s="113"/>
      <c r="CP148" s="113"/>
      <c r="CQ148" s="113"/>
      <c r="CR148" s="114"/>
      <c r="CS148" s="114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2"/>
      <c r="DQ148" s="81"/>
      <c r="DR148" s="81"/>
      <c r="DS148" s="81"/>
      <c r="DT148" s="81"/>
      <c r="DU148" s="81"/>
      <c r="DV148" s="81"/>
      <c r="DW148" s="81"/>
      <c r="DX148" s="81"/>
      <c r="DY148" s="81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</row>
    <row r="149" spans="1:156" x14ac:dyDescent="0.25">
      <c r="A149" s="113"/>
      <c r="B149" s="113" t="s">
        <v>455</v>
      </c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  <c r="BZ149" s="113"/>
      <c r="CA149" s="113"/>
      <c r="CB149" s="113"/>
      <c r="CC149" s="113"/>
      <c r="CD149" s="113"/>
      <c r="CE149" s="113"/>
      <c r="CF149" s="113"/>
      <c r="CG149" s="113"/>
      <c r="CH149" s="113"/>
      <c r="CI149" s="113"/>
      <c r="CJ149" s="113"/>
      <c r="CK149" s="113"/>
      <c r="CL149" s="113"/>
      <c r="CM149" s="113"/>
      <c r="CN149" s="113"/>
      <c r="CO149" s="113"/>
      <c r="CP149" s="113"/>
      <c r="CQ149" s="113"/>
      <c r="CR149" s="114"/>
      <c r="CS149" s="114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2"/>
      <c r="DQ149" s="81"/>
      <c r="DR149" s="81"/>
      <c r="DS149" s="81"/>
      <c r="DT149" s="81"/>
      <c r="DU149" s="81"/>
      <c r="DV149" s="81"/>
      <c r="DW149" s="81"/>
      <c r="DX149" s="81"/>
      <c r="DY149" s="81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</row>
    <row r="150" spans="1:156" x14ac:dyDescent="0.25">
      <c r="A150" s="113"/>
      <c r="B150" s="113" t="s">
        <v>458</v>
      </c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  <c r="BZ150" s="113"/>
      <c r="CA150" s="113"/>
      <c r="CB150" s="113"/>
      <c r="CC150" s="113"/>
      <c r="CD150" s="113"/>
      <c r="CE150" s="113"/>
      <c r="CF150" s="113"/>
      <c r="CG150" s="113"/>
      <c r="CH150" s="113"/>
      <c r="CI150" s="113"/>
      <c r="CJ150" s="113"/>
      <c r="CK150" s="113"/>
      <c r="CL150" s="113"/>
      <c r="CM150" s="113"/>
      <c r="CN150" s="113"/>
      <c r="CO150" s="113"/>
      <c r="CP150" s="113"/>
      <c r="CQ150" s="113"/>
      <c r="CR150" s="114"/>
      <c r="CS150" s="114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2"/>
      <c r="DQ150" s="81"/>
      <c r="DR150" s="81"/>
      <c r="DS150" s="81"/>
      <c r="DT150" s="81"/>
      <c r="DU150" s="81"/>
      <c r="DV150" s="81"/>
      <c r="DW150" s="81"/>
      <c r="DX150" s="81"/>
      <c r="DY150" s="81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</row>
    <row r="151" spans="1:156" x14ac:dyDescent="0.25">
      <c r="A151" s="113"/>
      <c r="B151" s="113" t="s">
        <v>456</v>
      </c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  <c r="BZ151" s="113"/>
      <c r="CA151" s="113"/>
      <c r="CB151" s="113"/>
      <c r="CC151" s="113"/>
      <c r="CD151" s="113"/>
      <c r="CE151" s="113"/>
      <c r="CF151" s="113"/>
      <c r="CG151" s="113"/>
      <c r="CH151" s="113"/>
      <c r="CI151" s="113"/>
      <c r="CJ151" s="113"/>
      <c r="CK151" s="113"/>
      <c r="CL151" s="113"/>
      <c r="CM151" s="113"/>
      <c r="CN151" s="113"/>
      <c r="CO151" s="113"/>
      <c r="CP151" s="113"/>
      <c r="CQ151" s="113"/>
      <c r="CR151" s="114"/>
      <c r="CS151" s="114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2"/>
      <c r="DQ151" s="81"/>
      <c r="DR151" s="81"/>
      <c r="DS151" s="81"/>
      <c r="DT151" s="81"/>
      <c r="DU151" s="81"/>
      <c r="DV151" s="81"/>
      <c r="DW151" s="81"/>
      <c r="DX151" s="81"/>
      <c r="DY151" s="81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</row>
    <row r="152" spans="1:156" x14ac:dyDescent="0.25">
      <c r="A152" s="113"/>
      <c r="B152" s="113" t="s">
        <v>457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4"/>
      <c r="CS152" s="114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2"/>
      <c r="DQ152" s="81"/>
      <c r="DR152" s="81"/>
      <c r="DS152" s="81"/>
      <c r="DT152" s="81"/>
      <c r="DU152" s="81"/>
      <c r="DV152" s="81"/>
      <c r="DW152" s="81"/>
      <c r="DX152" s="81"/>
      <c r="DY152" s="81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</row>
    <row r="153" spans="1:156" x14ac:dyDescent="0.25">
      <c r="A153" s="113"/>
      <c r="B153" s="113" t="s">
        <v>453</v>
      </c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3"/>
      <c r="CO153" s="113"/>
      <c r="CP153" s="113"/>
      <c r="CQ153" s="113"/>
      <c r="CR153" s="114"/>
      <c r="CS153" s="114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2"/>
      <c r="DQ153" s="81"/>
      <c r="DR153" s="81"/>
      <c r="DS153" s="81"/>
      <c r="DT153" s="81"/>
      <c r="DU153" s="81"/>
      <c r="DV153" s="81"/>
      <c r="DW153" s="81"/>
      <c r="DX153" s="81"/>
      <c r="DY153" s="81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</row>
    <row r="154" spans="1:156" ht="12" customHeight="1" x14ac:dyDescent="0.25">
      <c r="A154" s="111"/>
      <c r="B154" s="113" t="s">
        <v>390</v>
      </c>
      <c r="C154" s="111"/>
      <c r="D154" s="111"/>
      <c r="E154" s="111"/>
      <c r="F154" s="111"/>
      <c r="G154" s="111"/>
      <c r="H154" s="111"/>
      <c r="I154" s="111"/>
      <c r="J154" s="111"/>
      <c r="K154" s="113" t="str">
        <f>IF(ISERROR(VLOOKUP(A36,B128:B153,1,FALSE)),"Preenchimento inválido","OK")</f>
        <v>Preenchimento inválido</v>
      </c>
      <c r="L154" s="113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  <c r="BZ154" s="113"/>
      <c r="CA154" s="113"/>
      <c r="CB154" s="113"/>
      <c r="CC154" s="113"/>
      <c r="CD154" s="113"/>
      <c r="CE154" s="113"/>
      <c r="CF154" s="113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4"/>
      <c r="CS154" s="114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</row>
    <row r="155" spans="1:156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  <c r="BZ155" s="113"/>
      <c r="CA155" s="113"/>
      <c r="CB155" s="113"/>
      <c r="CC155" s="113"/>
      <c r="CD155" s="113"/>
      <c r="CE155" s="113"/>
      <c r="CF155" s="113"/>
      <c r="CG155" s="113"/>
      <c r="CH155" s="113"/>
      <c r="CI155" s="113"/>
      <c r="CJ155" s="113"/>
      <c r="CK155" s="113"/>
      <c r="CL155" s="113"/>
      <c r="CM155" s="113"/>
      <c r="CN155" s="113"/>
      <c r="CO155" s="113"/>
      <c r="CP155" s="113"/>
      <c r="CQ155" s="113"/>
      <c r="CR155" s="113"/>
      <c r="CS155" s="113"/>
      <c r="CT155" s="80"/>
      <c r="CU155" s="80"/>
      <c r="CV155" s="80"/>
      <c r="CW155" s="80"/>
      <c r="CX155" s="80"/>
      <c r="CY155" s="80"/>
      <c r="CZ155" s="80"/>
      <c r="DA155" s="80"/>
      <c r="DB155" s="80"/>
      <c r="DC155" s="80"/>
      <c r="DD155" s="80"/>
      <c r="DE155" s="80"/>
      <c r="DF155" s="80"/>
      <c r="DG155" s="80"/>
      <c r="DH155" s="80"/>
      <c r="DI155" s="80"/>
      <c r="DJ155" s="80"/>
      <c r="DK155" s="80"/>
      <c r="DL155" s="80"/>
      <c r="DM155" s="80"/>
      <c r="DN155" s="80"/>
      <c r="DO155" s="80"/>
      <c r="DP155" s="80"/>
      <c r="DQ155" s="80"/>
      <c r="DR155" s="80"/>
      <c r="DS155" s="80"/>
      <c r="DT155" s="80"/>
      <c r="DU155" s="80"/>
      <c r="DV155" s="80"/>
      <c r="DW155" s="80"/>
      <c r="DX155" s="80"/>
      <c r="DY155" s="80"/>
    </row>
    <row r="156" spans="1:156" x14ac:dyDescent="0.25">
      <c r="A156" s="82"/>
      <c r="B156" s="86" t="s">
        <v>490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0"/>
      <c r="CU156" s="80"/>
      <c r="CV156" s="80"/>
      <c r="CW156" s="80"/>
      <c r="CX156" s="80"/>
      <c r="CY156" s="80"/>
      <c r="CZ156" s="80"/>
      <c r="DA156" s="80"/>
      <c r="DB156" s="80"/>
      <c r="DC156" s="80"/>
      <c r="DD156" s="80"/>
      <c r="DE156" s="80"/>
      <c r="DF156" s="80"/>
      <c r="DG156" s="80"/>
      <c r="DH156" s="80"/>
      <c r="DI156" s="80"/>
      <c r="DJ156" s="80"/>
      <c r="DK156" s="80"/>
      <c r="DL156" s="80"/>
      <c r="DM156" s="80"/>
      <c r="DN156" s="80"/>
      <c r="DO156" s="80"/>
      <c r="DP156" s="80"/>
      <c r="DQ156" s="80"/>
      <c r="DR156" s="80"/>
      <c r="DS156" s="80"/>
      <c r="DT156" s="80"/>
      <c r="DU156" s="80"/>
      <c r="DV156" s="80"/>
      <c r="DW156" s="80"/>
      <c r="DX156" s="80"/>
      <c r="DY156" s="80"/>
    </row>
    <row r="157" spans="1:156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  <c r="BZ157" s="82"/>
      <c r="CA157" s="82"/>
      <c r="CB157" s="82"/>
      <c r="CC157" s="82"/>
      <c r="CD157" s="82"/>
      <c r="CE157" s="82"/>
      <c r="CF157" s="82"/>
      <c r="CG157" s="82"/>
      <c r="CH157" s="82"/>
      <c r="CI157" s="82"/>
      <c r="CJ157" s="82"/>
      <c r="CK157" s="82"/>
      <c r="CL157" s="82"/>
      <c r="CM157" s="82"/>
      <c r="CN157" s="82"/>
      <c r="CO157" s="82"/>
      <c r="CP157" s="82"/>
      <c r="CQ157" s="82"/>
      <c r="CR157" s="82"/>
      <c r="CS157" s="82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80"/>
      <c r="DQ157" s="80"/>
      <c r="DR157" s="80"/>
      <c r="DS157" s="80"/>
      <c r="DT157" s="80"/>
      <c r="DU157" s="80"/>
      <c r="DV157" s="80"/>
      <c r="DW157" s="80"/>
      <c r="DX157" s="80"/>
      <c r="DY157" s="80"/>
    </row>
    <row r="158" spans="1:156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  <c r="CH158" s="82"/>
      <c r="CI158" s="82"/>
      <c r="CJ158" s="82"/>
      <c r="CK158" s="82"/>
      <c r="CL158" s="82"/>
      <c r="CM158" s="82"/>
      <c r="CN158" s="82"/>
      <c r="CO158" s="82"/>
      <c r="CP158" s="82"/>
      <c r="CQ158" s="82"/>
      <c r="CR158" s="82"/>
      <c r="CS158" s="82"/>
      <c r="CT158" s="80"/>
      <c r="CU158" s="80"/>
      <c r="CV158" s="80"/>
      <c r="CW158" s="80"/>
      <c r="CX158" s="80"/>
      <c r="CY158" s="80"/>
      <c r="CZ158" s="80"/>
      <c r="DA158" s="80"/>
      <c r="DB158" s="80"/>
      <c r="DC158" s="80"/>
      <c r="DD158" s="80"/>
      <c r="DE158" s="80"/>
      <c r="DF158" s="80"/>
      <c r="DG158" s="80"/>
      <c r="DH158" s="80"/>
      <c r="DI158" s="80"/>
      <c r="DJ158" s="80"/>
      <c r="DK158" s="80"/>
      <c r="DL158" s="80"/>
      <c r="DM158" s="80"/>
      <c r="DN158" s="80"/>
      <c r="DO158" s="80"/>
      <c r="DP158" s="80"/>
      <c r="DQ158" s="80"/>
      <c r="DR158" s="80"/>
      <c r="DS158" s="80"/>
      <c r="DT158" s="80"/>
      <c r="DU158" s="80"/>
      <c r="DV158" s="80"/>
      <c r="DW158" s="80"/>
      <c r="DX158" s="80"/>
      <c r="DY158" s="80"/>
    </row>
    <row r="159" spans="1:156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82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  <c r="DD159" s="80"/>
      <c r="DE159" s="80"/>
      <c r="DF159" s="80"/>
      <c r="DG159" s="80"/>
      <c r="DH159" s="80"/>
      <c r="DI159" s="80"/>
      <c r="DJ159" s="80"/>
      <c r="DK159" s="80"/>
      <c r="DL159" s="80"/>
      <c r="DM159" s="80"/>
      <c r="DN159" s="80"/>
      <c r="DO159" s="80"/>
      <c r="DP159" s="80"/>
      <c r="DQ159" s="80"/>
      <c r="DR159" s="80"/>
      <c r="DS159" s="80"/>
      <c r="DT159" s="80"/>
      <c r="DU159" s="80"/>
      <c r="DV159" s="80"/>
      <c r="DW159" s="80"/>
      <c r="DX159" s="80"/>
      <c r="DY159" s="80"/>
    </row>
    <row r="160" spans="1:156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82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  <c r="DD160" s="80"/>
      <c r="DE160" s="80"/>
      <c r="DF160" s="80"/>
      <c r="DG160" s="80"/>
      <c r="DH160" s="80"/>
      <c r="DI160" s="80"/>
      <c r="DJ160" s="80"/>
      <c r="DK160" s="80"/>
      <c r="DL160" s="80"/>
      <c r="DM160" s="80"/>
      <c r="DN160" s="80"/>
      <c r="DO160" s="80"/>
      <c r="DP160" s="80"/>
      <c r="DQ160" s="80"/>
      <c r="DR160" s="80"/>
      <c r="DS160" s="80"/>
      <c r="DT160" s="80"/>
      <c r="DU160" s="80"/>
      <c r="DV160" s="80"/>
      <c r="DW160" s="80"/>
      <c r="DX160" s="80"/>
      <c r="DY160" s="80"/>
    </row>
    <row r="161" spans="1:129" x14ac:dyDescent="0.2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  <c r="DD161" s="80"/>
      <c r="DE161" s="80"/>
      <c r="DF161" s="80"/>
      <c r="DG161" s="80"/>
      <c r="DH161" s="80"/>
      <c r="DI161" s="80"/>
      <c r="DJ161" s="80"/>
      <c r="DK161" s="80"/>
      <c r="DL161" s="80"/>
      <c r="DM161" s="80"/>
      <c r="DN161" s="80"/>
      <c r="DO161" s="80"/>
      <c r="DP161" s="80"/>
      <c r="DQ161" s="80"/>
      <c r="DR161" s="80"/>
      <c r="DS161" s="80"/>
      <c r="DT161" s="80"/>
      <c r="DU161" s="80"/>
      <c r="DV161" s="80"/>
      <c r="DW161" s="80"/>
      <c r="DX161" s="80"/>
      <c r="DY161" s="80"/>
    </row>
    <row r="162" spans="1:129" x14ac:dyDescent="0.2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</row>
    <row r="163" spans="1:129" x14ac:dyDescent="0.25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</row>
    <row r="164" spans="1:129" x14ac:dyDescent="0.2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  <c r="CC164" s="80"/>
      <c r="CD164" s="80"/>
      <c r="CE164" s="80"/>
      <c r="CF164" s="80"/>
      <c r="CG164" s="80"/>
      <c r="CH164" s="80"/>
      <c r="CI164" s="80"/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</row>
    <row r="165" spans="1:129" x14ac:dyDescent="0.2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</row>
    <row r="166" spans="1:129" x14ac:dyDescent="0.2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  <c r="CC166" s="80"/>
      <c r="CD166" s="80"/>
      <c r="CE166" s="80"/>
      <c r="CF166" s="80"/>
      <c r="CG166" s="80"/>
      <c r="CH166" s="80"/>
      <c r="CI166" s="80"/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</row>
    <row r="167" spans="1:129" x14ac:dyDescent="0.25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</row>
    <row r="168" spans="1:129" x14ac:dyDescent="0.2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  <c r="CC168" s="80"/>
      <c r="CD168" s="80"/>
      <c r="CE168" s="80"/>
      <c r="CF168" s="80"/>
      <c r="CG168" s="80"/>
      <c r="CH168" s="80"/>
      <c r="CI168" s="80"/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</row>
    <row r="169" spans="1:129" x14ac:dyDescent="0.2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</row>
    <row r="170" spans="1:129" x14ac:dyDescent="0.25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</row>
    <row r="171" spans="1:129" x14ac:dyDescent="0.2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</row>
    <row r="172" spans="1:129" x14ac:dyDescent="0.25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</row>
    <row r="173" spans="1:129" x14ac:dyDescent="0.2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</row>
    <row r="174" spans="1:129" x14ac:dyDescent="0.25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</row>
    <row r="175" spans="1:129" x14ac:dyDescent="0.2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</row>
    <row r="176" spans="1:129" x14ac:dyDescent="0.25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</row>
    <row r="177" spans="1:97" x14ac:dyDescent="0.25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</row>
    <row r="178" spans="1:97" x14ac:dyDescent="0.2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</row>
    <row r="179" spans="1:97" x14ac:dyDescent="0.25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</row>
    <row r="180" spans="1:97" x14ac:dyDescent="0.2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</row>
    <row r="181" spans="1:97" x14ac:dyDescent="0.2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</row>
    <row r="182" spans="1:97" x14ac:dyDescent="0.2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</row>
    <row r="183" spans="1:97" x14ac:dyDescent="0.2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</row>
    <row r="184" spans="1:97" x14ac:dyDescent="0.25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</row>
    <row r="185" spans="1:97" x14ac:dyDescent="0.2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</row>
    <row r="186" spans="1:97" x14ac:dyDescent="0.25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</row>
    <row r="187" spans="1:97" x14ac:dyDescent="0.25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</row>
    <row r="188" spans="1:97" x14ac:dyDescent="0.2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</row>
    <row r="189" spans="1:97" x14ac:dyDescent="0.25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</row>
    <row r="190" spans="1:97" x14ac:dyDescent="0.25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</row>
    <row r="191" spans="1:97" x14ac:dyDescent="0.2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</row>
    <row r="192" spans="1:97" x14ac:dyDescent="0.2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</row>
    <row r="193" spans="1:97" x14ac:dyDescent="0.2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</row>
    <row r="194" spans="1:97" x14ac:dyDescent="0.2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</row>
    <row r="195" spans="1:97" x14ac:dyDescent="0.2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</row>
    <row r="196" spans="1:97" x14ac:dyDescent="0.2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</row>
    <row r="197" spans="1:97" x14ac:dyDescent="0.2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</row>
    <row r="198" spans="1:97" x14ac:dyDescent="0.2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</row>
    <row r="199" spans="1:97" x14ac:dyDescent="0.2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</row>
    <row r="200" spans="1:97" x14ac:dyDescent="0.2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</row>
    <row r="201" spans="1:97" x14ac:dyDescent="0.2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</row>
    <row r="202" spans="1:97" x14ac:dyDescent="0.2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</row>
    <row r="203" spans="1:97" x14ac:dyDescent="0.2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</row>
    <row r="204" spans="1:97" x14ac:dyDescent="0.2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</row>
    <row r="205" spans="1:97" x14ac:dyDescent="0.2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</row>
    <row r="206" spans="1:97" x14ac:dyDescent="0.2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</row>
    <row r="207" spans="1:97" x14ac:dyDescent="0.2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</row>
    <row r="208" spans="1:97" x14ac:dyDescent="0.2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</row>
    <row r="209" spans="1:97" x14ac:dyDescent="0.2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</row>
    <row r="210" spans="1:97" x14ac:dyDescent="0.2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</row>
    <row r="211" spans="1:97" x14ac:dyDescent="0.2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</row>
    <row r="212" spans="1:97" x14ac:dyDescent="0.2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</row>
    <row r="213" spans="1:97" x14ac:dyDescent="0.2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</row>
    <row r="214" spans="1:97" x14ac:dyDescent="0.2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</row>
    <row r="215" spans="1:97" x14ac:dyDescent="0.2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</row>
    <row r="216" spans="1:97" x14ac:dyDescent="0.25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</row>
    <row r="217" spans="1:97" x14ac:dyDescent="0.25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</row>
    <row r="218" spans="1:97" x14ac:dyDescent="0.25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  <c r="CN218" s="80"/>
      <c r="CO218" s="80"/>
      <c r="CP218" s="80"/>
      <c r="CQ218" s="80"/>
      <c r="CR218" s="80"/>
      <c r="CS218" s="80"/>
    </row>
    <row r="219" spans="1:97" x14ac:dyDescent="0.25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/>
      <c r="CO219" s="80"/>
      <c r="CP219" s="80"/>
      <c r="CQ219" s="80"/>
      <c r="CR219" s="80"/>
      <c r="CS219" s="80"/>
    </row>
    <row r="220" spans="1:97" x14ac:dyDescent="0.25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</row>
    <row r="221" spans="1:97" x14ac:dyDescent="0.25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</row>
    <row r="222" spans="1:97" x14ac:dyDescent="0.25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  <c r="CN222" s="80"/>
      <c r="CO222" s="80"/>
      <c r="CP222" s="80"/>
      <c r="CQ222" s="80"/>
      <c r="CR222" s="80"/>
      <c r="CS222" s="80"/>
    </row>
    <row r="223" spans="1:97" x14ac:dyDescent="0.2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  <c r="CN223" s="80"/>
      <c r="CO223" s="80"/>
      <c r="CP223" s="80"/>
      <c r="CQ223" s="80"/>
      <c r="CR223" s="80"/>
      <c r="CS223" s="80"/>
    </row>
    <row r="224" spans="1:97" x14ac:dyDescent="0.2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  <c r="CN224" s="80"/>
      <c r="CO224" s="80"/>
      <c r="CP224" s="80"/>
      <c r="CQ224" s="80"/>
      <c r="CR224" s="80"/>
      <c r="CS224" s="80"/>
    </row>
    <row r="225" spans="1:97" x14ac:dyDescent="0.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  <c r="CN225" s="80"/>
      <c r="CO225" s="80"/>
      <c r="CP225" s="80"/>
      <c r="CQ225" s="80"/>
      <c r="CR225" s="80"/>
      <c r="CS225" s="80"/>
    </row>
    <row r="226" spans="1:97" x14ac:dyDescent="0.2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  <c r="CN226" s="80"/>
      <c r="CO226" s="80"/>
      <c r="CP226" s="80"/>
      <c r="CQ226" s="80"/>
      <c r="CR226" s="80"/>
      <c r="CS226" s="80"/>
    </row>
    <row r="227" spans="1:97" x14ac:dyDescent="0.2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  <c r="CN227" s="80"/>
      <c r="CO227" s="80"/>
      <c r="CP227" s="80"/>
      <c r="CQ227" s="80"/>
      <c r="CR227" s="80"/>
      <c r="CS227" s="80"/>
    </row>
    <row r="228" spans="1:97" x14ac:dyDescent="0.2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  <c r="CN228" s="80"/>
      <c r="CO228" s="80"/>
      <c r="CP228" s="80"/>
      <c r="CQ228" s="80"/>
      <c r="CR228" s="80"/>
      <c r="CS228" s="80"/>
    </row>
    <row r="229" spans="1:97" x14ac:dyDescent="0.2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</row>
    <row r="230" spans="1:97" x14ac:dyDescent="0.2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/>
      <c r="CJ230" s="80"/>
      <c r="CK230" s="80"/>
      <c r="CL230" s="80"/>
      <c r="CM230" s="80"/>
      <c r="CN230" s="80"/>
      <c r="CO230" s="80"/>
      <c r="CP230" s="80"/>
      <c r="CQ230" s="80"/>
      <c r="CR230" s="80"/>
      <c r="CS230" s="80"/>
    </row>
    <row r="231" spans="1:97" x14ac:dyDescent="0.2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  <c r="CC231" s="80"/>
      <c r="CD231" s="80"/>
      <c r="CE231" s="80"/>
      <c r="CF231" s="80"/>
      <c r="CG231" s="80"/>
      <c r="CH231" s="80"/>
      <c r="CI231" s="80"/>
      <c r="CJ231" s="80"/>
      <c r="CK231" s="80"/>
      <c r="CL231" s="80"/>
      <c r="CM231" s="80"/>
      <c r="CN231" s="80"/>
      <c r="CO231" s="80"/>
      <c r="CP231" s="80"/>
      <c r="CQ231" s="80"/>
      <c r="CR231" s="80"/>
      <c r="CS231" s="80"/>
    </row>
    <row r="232" spans="1:97" x14ac:dyDescent="0.2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  <c r="CN232" s="80"/>
      <c r="CO232" s="80"/>
      <c r="CP232" s="80"/>
      <c r="CQ232" s="80"/>
      <c r="CR232" s="80"/>
      <c r="CS232" s="80"/>
    </row>
    <row r="233" spans="1:97" x14ac:dyDescent="0.2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80"/>
      <c r="CJ233" s="80"/>
      <c r="CK233" s="80"/>
      <c r="CL233" s="80"/>
      <c r="CM233" s="80"/>
      <c r="CN233" s="80"/>
      <c r="CO233" s="80"/>
      <c r="CP233" s="80"/>
      <c r="CQ233" s="80"/>
      <c r="CR233" s="80"/>
      <c r="CS233" s="80"/>
    </row>
    <row r="234" spans="1:97" x14ac:dyDescent="0.2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</row>
    <row r="235" spans="1:97" x14ac:dyDescent="0.2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</row>
    <row r="236" spans="1:97" x14ac:dyDescent="0.2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</row>
    <row r="237" spans="1:97" x14ac:dyDescent="0.2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  <c r="CN237" s="80"/>
      <c r="CO237" s="80"/>
      <c r="CP237" s="80"/>
      <c r="CQ237" s="80"/>
      <c r="CR237" s="80"/>
      <c r="CS237" s="80"/>
    </row>
    <row r="238" spans="1:97" x14ac:dyDescent="0.2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</row>
    <row r="239" spans="1:97" x14ac:dyDescent="0.2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  <c r="CN239" s="80"/>
      <c r="CO239" s="80"/>
      <c r="CP239" s="80"/>
      <c r="CQ239" s="80"/>
      <c r="CR239" s="80"/>
      <c r="CS239" s="80"/>
    </row>
    <row r="240" spans="1:97" x14ac:dyDescent="0.2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80"/>
      <c r="CJ240" s="80"/>
      <c r="CK240" s="80"/>
      <c r="CL240" s="80"/>
      <c r="CM240" s="80"/>
      <c r="CN240" s="80"/>
      <c r="CO240" s="80"/>
      <c r="CP240" s="80"/>
      <c r="CQ240" s="80"/>
      <c r="CR240" s="80"/>
      <c r="CS240" s="80"/>
    </row>
    <row r="241" spans="1:97" x14ac:dyDescent="0.2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80"/>
      <c r="CJ241" s="80"/>
      <c r="CK241" s="80"/>
      <c r="CL241" s="80"/>
      <c r="CM241" s="80"/>
      <c r="CN241" s="80"/>
      <c r="CO241" s="80"/>
      <c r="CP241" s="80"/>
      <c r="CQ241" s="80"/>
      <c r="CR241" s="80"/>
      <c r="CS241" s="80"/>
    </row>
    <row r="242" spans="1:97" x14ac:dyDescent="0.2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  <c r="CC242" s="80"/>
      <c r="CD242" s="80"/>
      <c r="CE242" s="80"/>
      <c r="CF242" s="80"/>
      <c r="CG242" s="80"/>
      <c r="CH242" s="80"/>
      <c r="CI242" s="80"/>
      <c r="CJ242" s="80"/>
      <c r="CK242" s="80"/>
      <c r="CL242" s="80"/>
      <c r="CM242" s="80"/>
      <c r="CN242" s="80"/>
      <c r="CO242" s="80"/>
      <c r="CP242" s="80"/>
      <c r="CQ242" s="80"/>
      <c r="CR242" s="80"/>
      <c r="CS242" s="80"/>
    </row>
    <row r="243" spans="1:97" x14ac:dyDescent="0.2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  <c r="CC243" s="80"/>
      <c r="CD243" s="80"/>
      <c r="CE243" s="80"/>
      <c r="CF243" s="80"/>
      <c r="CG243" s="80"/>
      <c r="CH243" s="80"/>
      <c r="CI243" s="80"/>
      <c r="CJ243" s="80"/>
      <c r="CK243" s="80"/>
      <c r="CL243" s="80"/>
      <c r="CM243" s="80"/>
      <c r="CN243" s="80"/>
      <c r="CO243" s="80"/>
      <c r="CP243" s="80"/>
      <c r="CQ243" s="80"/>
      <c r="CR243" s="80"/>
      <c r="CS243" s="80"/>
    </row>
    <row r="244" spans="1:97" x14ac:dyDescent="0.2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0"/>
      <c r="CJ244" s="80"/>
      <c r="CK244" s="80"/>
      <c r="CL244" s="80"/>
      <c r="CM244" s="80"/>
      <c r="CN244" s="80"/>
      <c r="CO244" s="80"/>
      <c r="CP244" s="80"/>
      <c r="CQ244" s="80"/>
      <c r="CR244" s="80"/>
      <c r="CS244" s="80"/>
    </row>
    <row r="245" spans="1:97" x14ac:dyDescent="0.2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  <c r="CN245" s="80"/>
      <c r="CO245" s="80"/>
      <c r="CP245" s="80"/>
      <c r="CQ245" s="80"/>
      <c r="CR245" s="80"/>
      <c r="CS245" s="80"/>
    </row>
    <row r="246" spans="1:97" x14ac:dyDescent="0.2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  <c r="CN246" s="80"/>
      <c r="CO246" s="80"/>
      <c r="CP246" s="80"/>
      <c r="CQ246" s="80"/>
      <c r="CR246" s="80"/>
      <c r="CS246" s="80"/>
    </row>
    <row r="247" spans="1:97" x14ac:dyDescent="0.2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  <c r="CN247" s="80"/>
      <c r="CO247" s="80"/>
      <c r="CP247" s="80"/>
      <c r="CQ247" s="80"/>
      <c r="CR247" s="80"/>
      <c r="CS247" s="80"/>
    </row>
    <row r="248" spans="1:97" x14ac:dyDescent="0.2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  <c r="CN248" s="80"/>
      <c r="CO248" s="80"/>
      <c r="CP248" s="80"/>
      <c r="CQ248" s="80"/>
      <c r="CR248" s="80"/>
      <c r="CS248" s="80"/>
    </row>
    <row r="249" spans="1:97" x14ac:dyDescent="0.2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</row>
    <row r="250" spans="1:97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  <c r="CC250" s="80"/>
      <c r="CD250" s="80"/>
      <c r="CE250" s="80"/>
      <c r="CF250" s="80"/>
      <c r="CG250" s="80"/>
      <c r="CH250" s="80"/>
      <c r="CI250" s="80"/>
      <c r="CJ250" s="80"/>
      <c r="CK250" s="80"/>
      <c r="CL250" s="80"/>
      <c r="CM250" s="80"/>
      <c r="CN250" s="80"/>
      <c r="CO250" s="80"/>
      <c r="CP250" s="80"/>
      <c r="CQ250" s="80"/>
      <c r="CR250" s="80"/>
      <c r="CS250" s="80"/>
    </row>
    <row r="251" spans="1:97" x14ac:dyDescent="0.2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  <c r="CC251" s="80"/>
      <c r="CD251" s="80"/>
      <c r="CE251" s="80"/>
      <c r="CF251" s="80"/>
      <c r="CG251" s="80"/>
      <c r="CH251" s="80"/>
      <c r="CI251" s="80"/>
      <c r="CJ251" s="80"/>
      <c r="CK251" s="80"/>
      <c r="CL251" s="80"/>
      <c r="CM251" s="80"/>
      <c r="CN251" s="80"/>
      <c r="CO251" s="80"/>
      <c r="CP251" s="80"/>
      <c r="CQ251" s="80"/>
      <c r="CR251" s="80"/>
      <c r="CS251" s="80"/>
    </row>
    <row r="252" spans="1:97" x14ac:dyDescent="0.2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/>
      <c r="CJ252" s="80"/>
      <c r="CK252" s="80"/>
      <c r="CL252" s="80"/>
      <c r="CM252" s="80"/>
      <c r="CN252" s="80"/>
      <c r="CO252" s="80"/>
      <c r="CP252" s="80"/>
      <c r="CQ252" s="80"/>
      <c r="CR252" s="80"/>
      <c r="CS252" s="80"/>
    </row>
    <row r="253" spans="1:97" x14ac:dyDescent="0.2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  <c r="CN253" s="80"/>
      <c r="CO253" s="80"/>
      <c r="CP253" s="80"/>
      <c r="CQ253" s="80"/>
      <c r="CR253" s="80"/>
      <c r="CS253" s="80"/>
    </row>
    <row r="254" spans="1:97" x14ac:dyDescent="0.2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  <c r="CC254" s="80"/>
      <c r="CD254" s="80"/>
      <c r="CE254" s="80"/>
      <c r="CF254" s="80"/>
      <c r="CG254" s="80"/>
      <c r="CH254" s="80"/>
      <c r="CI254" s="80"/>
      <c r="CJ254" s="80"/>
      <c r="CK254" s="80"/>
      <c r="CL254" s="80"/>
      <c r="CM254" s="80"/>
      <c r="CN254" s="80"/>
      <c r="CO254" s="80"/>
      <c r="CP254" s="80"/>
      <c r="CQ254" s="80"/>
      <c r="CR254" s="80"/>
      <c r="CS254" s="80"/>
    </row>
    <row r="255" spans="1:97" x14ac:dyDescent="0.2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/>
      <c r="CJ255" s="80"/>
      <c r="CK255" s="80"/>
      <c r="CL255" s="80"/>
      <c r="CM255" s="80"/>
      <c r="CN255" s="80"/>
      <c r="CO255" s="80"/>
      <c r="CP255" s="80"/>
      <c r="CQ255" s="80"/>
      <c r="CR255" s="80"/>
      <c r="CS255" s="80"/>
    </row>
    <row r="256" spans="1:97" x14ac:dyDescent="0.2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  <c r="CN256" s="80"/>
      <c r="CO256" s="80"/>
      <c r="CP256" s="80"/>
      <c r="CQ256" s="80"/>
      <c r="CR256" s="80"/>
      <c r="CS256" s="80"/>
    </row>
    <row r="257" spans="1:97" x14ac:dyDescent="0.2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  <c r="CC257" s="80"/>
      <c r="CD257" s="80"/>
      <c r="CE257" s="80"/>
      <c r="CF257" s="80"/>
      <c r="CG257" s="80"/>
      <c r="CH257" s="80"/>
      <c r="CI257" s="80"/>
      <c r="CJ257" s="80"/>
      <c r="CK257" s="80"/>
      <c r="CL257" s="80"/>
      <c r="CM257" s="80"/>
      <c r="CN257" s="80"/>
      <c r="CO257" s="80"/>
      <c r="CP257" s="80"/>
      <c r="CQ257" s="80"/>
      <c r="CR257" s="80"/>
      <c r="CS257" s="80"/>
    </row>
    <row r="258" spans="1:97" x14ac:dyDescent="0.2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  <c r="CC258" s="80"/>
      <c r="CD258" s="80"/>
      <c r="CE258" s="80"/>
      <c r="CF258" s="80"/>
      <c r="CG258" s="80"/>
      <c r="CH258" s="80"/>
      <c r="CI258" s="80"/>
      <c r="CJ258" s="80"/>
      <c r="CK258" s="80"/>
      <c r="CL258" s="80"/>
      <c r="CM258" s="80"/>
      <c r="CN258" s="80"/>
      <c r="CO258" s="80"/>
      <c r="CP258" s="80"/>
      <c r="CQ258" s="80"/>
      <c r="CR258" s="80"/>
      <c r="CS258" s="80"/>
    </row>
    <row r="259" spans="1:97" x14ac:dyDescent="0.2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/>
      <c r="CJ259" s="80"/>
      <c r="CK259" s="80"/>
      <c r="CL259" s="80"/>
      <c r="CM259" s="80"/>
      <c r="CN259" s="80"/>
      <c r="CO259" s="80"/>
      <c r="CP259" s="80"/>
      <c r="CQ259" s="80"/>
      <c r="CR259" s="80"/>
      <c r="CS259" s="80"/>
    </row>
    <row r="260" spans="1:97" x14ac:dyDescent="0.2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/>
      <c r="CJ260" s="80"/>
      <c r="CK260" s="80"/>
      <c r="CL260" s="80"/>
      <c r="CM260" s="80"/>
      <c r="CN260" s="80"/>
      <c r="CO260" s="80"/>
      <c r="CP260" s="80"/>
      <c r="CQ260" s="80"/>
      <c r="CR260" s="80"/>
      <c r="CS260" s="80"/>
    </row>
    <row r="261" spans="1:97" x14ac:dyDescent="0.2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  <c r="CC261" s="80"/>
      <c r="CD261" s="80"/>
      <c r="CE261" s="80"/>
      <c r="CF261" s="80"/>
      <c r="CG261" s="80"/>
      <c r="CH261" s="80"/>
      <c r="CI261" s="80"/>
      <c r="CJ261" s="80"/>
      <c r="CK261" s="80"/>
      <c r="CL261" s="80"/>
      <c r="CM261" s="80"/>
      <c r="CN261" s="80"/>
      <c r="CO261" s="80"/>
      <c r="CP261" s="80"/>
      <c r="CQ261" s="80"/>
      <c r="CR261" s="80"/>
      <c r="CS261" s="80"/>
    </row>
    <row r="262" spans="1:97" x14ac:dyDescent="0.2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/>
      <c r="CJ262" s="80"/>
      <c r="CK262" s="80"/>
      <c r="CL262" s="80"/>
      <c r="CM262" s="80"/>
      <c r="CN262" s="80"/>
      <c r="CO262" s="80"/>
      <c r="CP262" s="80"/>
      <c r="CQ262" s="80"/>
      <c r="CR262" s="80"/>
      <c r="CS262" s="80"/>
    </row>
    <row r="263" spans="1:97" x14ac:dyDescent="0.2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  <c r="CC263" s="80"/>
      <c r="CD263" s="80"/>
      <c r="CE263" s="80"/>
      <c r="CF263" s="80"/>
      <c r="CG263" s="80"/>
      <c r="CH263" s="80"/>
      <c r="CI263" s="80"/>
      <c r="CJ263" s="80"/>
      <c r="CK263" s="80"/>
      <c r="CL263" s="80"/>
      <c r="CM263" s="80"/>
      <c r="CN263" s="80"/>
      <c r="CO263" s="80"/>
      <c r="CP263" s="80"/>
      <c r="CQ263" s="80"/>
      <c r="CR263" s="80"/>
      <c r="CS263" s="80"/>
    </row>
    <row r="264" spans="1:97" x14ac:dyDescent="0.2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  <c r="CC264" s="80"/>
      <c r="CD264" s="80"/>
      <c r="CE264" s="80"/>
      <c r="CF264" s="80"/>
      <c r="CG264" s="80"/>
      <c r="CH264" s="80"/>
      <c r="CI264" s="80"/>
      <c r="CJ264" s="80"/>
      <c r="CK264" s="80"/>
      <c r="CL264" s="80"/>
      <c r="CM264" s="80"/>
      <c r="CN264" s="80"/>
      <c r="CO264" s="80"/>
      <c r="CP264" s="80"/>
      <c r="CQ264" s="80"/>
      <c r="CR264" s="80"/>
      <c r="CS264" s="80"/>
    </row>
    <row r="265" spans="1:97" x14ac:dyDescent="0.2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  <c r="CC265" s="80"/>
      <c r="CD265" s="80"/>
      <c r="CE265" s="80"/>
      <c r="CF265" s="80"/>
      <c r="CG265" s="80"/>
      <c r="CH265" s="80"/>
      <c r="CI265" s="80"/>
      <c r="CJ265" s="80"/>
      <c r="CK265" s="80"/>
      <c r="CL265" s="80"/>
      <c r="CM265" s="80"/>
      <c r="CN265" s="80"/>
      <c r="CO265" s="80"/>
      <c r="CP265" s="80"/>
      <c r="CQ265" s="80"/>
      <c r="CR265" s="80"/>
      <c r="CS265" s="80"/>
    </row>
    <row r="266" spans="1:97" x14ac:dyDescent="0.2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  <c r="CC266" s="80"/>
      <c r="CD266" s="80"/>
      <c r="CE266" s="80"/>
      <c r="CF266" s="80"/>
      <c r="CG266" s="80"/>
      <c r="CH266" s="80"/>
      <c r="CI266" s="80"/>
      <c r="CJ266" s="80"/>
      <c r="CK266" s="80"/>
      <c r="CL266" s="80"/>
      <c r="CM266" s="80"/>
      <c r="CN266" s="80"/>
      <c r="CO266" s="80"/>
      <c r="CP266" s="80"/>
      <c r="CQ266" s="80"/>
      <c r="CR266" s="80"/>
      <c r="CS266" s="80"/>
    </row>
    <row r="267" spans="1:97" x14ac:dyDescent="0.2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</row>
    <row r="268" spans="1:97" x14ac:dyDescent="0.2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  <c r="CN268" s="80"/>
      <c r="CO268" s="80"/>
      <c r="CP268" s="80"/>
      <c r="CQ268" s="80"/>
      <c r="CR268" s="80"/>
      <c r="CS268" s="80"/>
    </row>
    <row r="269" spans="1:97" x14ac:dyDescent="0.2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  <c r="CN269" s="80"/>
      <c r="CO269" s="80"/>
      <c r="CP269" s="80"/>
      <c r="CQ269" s="80"/>
      <c r="CR269" s="80"/>
      <c r="CS269" s="80"/>
    </row>
    <row r="270" spans="1:97" x14ac:dyDescent="0.2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  <c r="CC270" s="80"/>
      <c r="CD270" s="80"/>
      <c r="CE270" s="80"/>
      <c r="CF270" s="80"/>
      <c r="CG270" s="80"/>
      <c r="CH270" s="80"/>
      <c r="CI270" s="80"/>
      <c r="CJ270" s="80"/>
      <c r="CK270" s="80"/>
      <c r="CL270" s="80"/>
      <c r="CM270" s="80"/>
      <c r="CN270" s="80"/>
      <c r="CO270" s="80"/>
      <c r="CP270" s="80"/>
      <c r="CQ270" s="80"/>
      <c r="CR270" s="80"/>
      <c r="CS270" s="80"/>
    </row>
    <row r="271" spans="1:97" x14ac:dyDescent="0.2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  <c r="CC271" s="80"/>
      <c r="CD271" s="80"/>
      <c r="CE271" s="80"/>
      <c r="CF271" s="80"/>
      <c r="CG271" s="80"/>
      <c r="CH271" s="80"/>
      <c r="CI271" s="80"/>
      <c r="CJ271" s="80"/>
      <c r="CK271" s="80"/>
      <c r="CL271" s="80"/>
      <c r="CM271" s="80"/>
      <c r="CN271" s="80"/>
      <c r="CO271" s="80"/>
      <c r="CP271" s="80"/>
      <c r="CQ271" s="80"/>
      <c r="CR271" s="80"/>
      <c r="CS271" s="80"/>
    </row>
    <row r="272" spans="1:97" x14ac:dyDescent="0.2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  <c r="BV272" s="80"/>
      <c r="BW272" s="80"/>
      <c r="BX272" s="80"/>
      <c r="BY272" s="80"/>
      <c r="BZ272" s="80"/>
      <c r="CA272" s="80"/>
      <c r="CB272" s="80"/>
      <c r="CC272" s="80"/>
      <c r="CD272" s="80"/>
      <c r="CE272" s="80"/>
      <c r="CF272" s="80"/>
      <c r="CG272" s="80"/>
      <c r="CH272" s="80"/>
      <c r="CI272" s="80"/>
      <c r="CJ272" s="80"/>
      <c r="CK272" s="80"/>
      <c r="CL272" s="80"/>
      <c r="CM272" s="80"/>
      <c r="CN272" s="80"/>
      <c r="CO272" s="80"/>
      <c r="CP272" s="80"/>
      <c r="CQ272" s="80"/>
      <c r="CR272" s="80"/>
      <c r="CS272" s="80"/>
    </row>
    <row r="273" spans="1:97" x14ac:dyDescent="0.2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  <c r="BV273" s="80"/>
      <c r="BW273" s="80"/>
      <c r="BX273" s="80"/>
      <c r="BY273" s="80"/>
      <c r="BZ273" s="80"/>
      <c r="CA273" s="80"/>
      <c r="CB273" s="80"/>
      <c r="CC273" s="80"/>
      <c r="CD273" s="80"/>
      <c r="CE273" s="80"/>
      <c r="CF273" s="80"/>
      <c r="CG273" s="80"/>
      <c r="CH273" s="80"/>
      <c r="CI273" s="80"/>
      <c r="CJ273" s="80"/>
      <c r="CK273" s="80"/>
      <c r="CL273" s="80"/>
      <c r="CM273" s="80"/>
      <c r="CN273" s="80"/>
      <c r="CO273" s="80"/>
      <c r="CP273" s="80"/>
      <c r="CQ273" s="80"/>
      <c r="CR273" s="80"/>
      <c r="CS273" s="80"/>
    </row>
    <row r="274" spans="1:97" x14ac:dyDescent="0.2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  <c r="BV274" s="80"/>
      <c r="BW274" s="80"/>
      <c r="BX274" s="80"/>
      <c r="BY274" s="80"/>
      <c r="BZ274" s="80"/>
      <c r="CA274" s="80"/>
      <c r="CB274" s="80"/>
      <c r="CC274" s="80"/>
      <c r="CD274" s="80"/>
      <c r="CE274" s="80"/>
      <c r="CF274" s="80"/>
      <c r="CG274" s="80"/>
      <c r="CH274" s="80"/>
      <c r="CI274" s="80"/>
      <c r="CJ274" s="80"/>
      <c r="CK274" s="80"/>
      <c r="CL274" s="80"/>
      <c r="CM274" s="80"/>
      <c r="CN274" s="80"/>
      <c r="CO274" s="80"/>
      <c r="CP274" s="80"/>
      <c r="CQ274" s="80"/>
      <c r="CR274" s="80"/>
      <c r="CS274" s="80"/>
    </row>
    <row r="275" spans="1:97" x14ac:dyDescent="0.2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80"/>
      <c r="BQ275" s="80"/>
      <c r="BR275" s="80"/>
      <c r="BS275" s="80"/>
      <c r="BT275" s="80"/>
      <c r="BU275" s="80"/>
      <c r="BV275" s="80"/>
      <c r="BW275" s="80"/>
      <c r="BX275" s="80"/>
      <c r="BY275" s="80"/>
      <c r="BZ275" s="80"/>
      <c r="CA275" s="80"/>
      <c r="CB275" s="80"/>
      <c r="CC275" s="80"/>
      <c r="CD275" s="80"/>
      <c r="CE275" s="80"/>
      <c r="CF275" s="80"/>
      <c r="CG275" s="80"/>
      <c r="CH275" s="80"/>
      <c r="CI275" s="80"/>
      <c r="CJ275" s="80"/>
      <c r="CK275" s="80"/>
      <c r="CL275" s="80"/>
      <c r="CM275" s="80"/>
      <c r="CN275" s="80"/>
      <c r="CO275" s="80"/>
      <c r="CP275" s="80"/>
      <c r="CQ275" s="80"/>
      <c r="CR275" s="80"/>
      <c r="CS275" s="80"/>
    </row>
    <row r="276" spans="1:97" x14ac:dyDescent="0.2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  <c r="BV276" s="80"/>
      <c r="BW276" s="80"/>
      <c r="BX276" s="80"/>
      <c r="BY276" s="80"/>
      <c r="BZ276" s="80"/>
      <c r="CA276" s="80"/>
      <c r="CB276" s="80"/>
      <c r="CC276" s="80"/>
      <c r="CD276" s="80"/>
      <c r="CE276" s="80"/>
      <c r="CF276" s="80"/>
      <c r="CG276" s="80"/>
      <c r="CH276" s="80"/>
      <c r="CI276" s="80"/>
      <c r="CJ276" s="80"/>
      <c r="CK276" s="80"/>
      <c r="CL276" s="80"/>
      <c r="CM276" s="80"/>
      <c r="CN276" s="80"/>
      <c r="CO276" s="80"/>
      <c r="CP276" s="80"/>
      <c r="CQ276" s="80"/>
      <c r="CR276" s="80"/>
      <c r="CS276" s="80"/>
    </row>
    <row r="277" spans="1:97" x14ac:dyDescent="0.2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  <c r="BV277" s="80"/>
      <c r="BW277" s="80"/>
      <c r="BX277" s="80"/>
      <c r="BY277" s="80"/>
      <c r="BZ277" s="80"/>
      <c r="CA277" s="80"/>
      <c r="CB277" s="80"/>
      <c r="CC277" s="80"/>
      <c r="CD277" s="80"/>
      <c r="CE277" s="80"/>
      <c r="CF277" s="80"/>
      <c r="CG277" s="80"/>
      <c r="CH277" s="80"/>
      <c r="CI277" s="80"/>
      <c r="CJ277" s="80"/>
      <c r="CK277" s="80"/>
      <c r="CL277" s="80"/>
      <c r="CM277" s="80"/>
      <c r="CN277" s="80"/>
      <c r="CO277" s="80"/>
      <c r="CP277" s="80"/>
      <c r="CQ277" s="80"/>
      <c r="CR277" s="80"/>
      <c r="CS277" s="80"/>
    </row>
    <row r="278" spans="1:97" x14ac:dyDescent="0.2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  <c r="BV278" s="80"/>
      <c r="BW278" s="80"/>
      <c r="BX278" s="80"/>
      <c r="BY278" s="80"/>
      <c r="BZ278" s="80"/>
      <c r="CA278" s="80"/>
      <c r="CB278" s="80"/>
      <c r="CC278" s="80"/>
      <c r="CD278" s="80"/>
      <c r="CE278" s="80"/>
      <c r="CF278" s="80"/>
      <c r="CG278" s="80"/>
      <c r="CH278" s="80"/>
      <c r="CI278" s="80"/>
      <c r="CJ278" s="80"/>
      <c r="CK278" s="80"/>
      <c r="CL278" s="80"/>
      <c r="CM278" s="80"/>
      <c r="CN278" s="80"/>
      <c r="CO278" s="80"/>
      <c r="CP278" s="80"/>
      <c r="CQ278" s="80"/>
      <c r="CR278" s="80"/>
      <c r="CS278" s="80"/>
    </row>
    <row r="279" spans="1:97" x14ac:dyDescent="0.2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  <c r="BV279" s="80"/>
      <c r="BW279" s="80"/>
      <c r="BX279" s="80"/>
      <c r="BY279" s="80"/>
      <c r="BZ279" s="80"/>
      <c r="CA279" s="80"/>
      <c r="CB279" s="80"/>
      <c r="CC279" s="80"/>
      <c r="CD279" s="80"/>
      <c r="CE279" s="80"/>
      <c r="CF279" s="80"/>
      <c r="CG279" s="80"/>
      <c r="CH279" s="80"/>
      <c r="CI279" s="80"/>
      <c r="CJ279" s="80"/>
      <c r="CK279" s="80"/>
      <c r="CL279" s="80"/>
      <c r="CM279" s="80"/>
      <c r="CN279" s="80"/>
      <c r="CO279" s="80"/>
      <c r="CP279" s="80"/>
      <c r="CQ279" s="80"/>
      <c r="CR279" s="80"/>
      <c r="CS279" s="80"/>
    </row>
    <row r="280" spans="1:97" x14ac:dyDescent="0.2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  <c r="CC280" s="80"/>
      <c r="CD280" s="80"/>
      <c r="CE280" s="80"/>
      <c r="CF280" s="80"/>
      <c r="CG280" s="80"/>
      <c r="CH280" s="80"/>
      <c r="CI280" s="80"/>
      <c r="CJ280" s="80"/>
      <c r="CK280" s="80"/>
      <c r="CL280" s="80"/>
      <c r="CM280" s="80"/>
      <c r="CN280" s="80"/>
      <c r="CO280" s="80"/>
      <c r="CP280" s="80"/>
      <c r="CQ280" s="80"/>
      <c r="CR280" s="80"/>
      <c r="CS280" s="80"/>
    </row>
    <row r="281" spans="1:97" x14ac:dyDescent="0.2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  <c r="CC281" s="80"/>
      <c r="CD281" s="80"/>
      <c r="CE281" s="80"/>
      <c r="CF281" s="80"/>
      <c r="CG281" s="80"/>
      <c r="CH281" s="80"/>
      <c r="CI281" s="80"/>
      <c r="CJ281" s="80"/>
      <c r="CK281" s="80"/>
      <c r="CL281" s="80"/>
      <c r="CM281" s="80"/>
      <c r="CN281" s="80"/>
      <c r="CO281" s="80"/>
      <c r="CP281" s="80"/>
      <c r="CQ281" s="80"/>
      <c r="CR281" s="80"/>
      <c r="CS281" s="80"/>
    </row>
    <row r="282" spans="1:97" x14ac:dyDescent="0.2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  <c r="CC282" s="80"/>
      <c r="CD282" s="80"/>
      <c r="CE282" s="80"/>
      <c r="CF282" s="80"/>
      <c r="CG282" s="80"/>
      <c r="CH282" s="80"/>
      <c r="CI282" s="80"/>
      <c r="CJ282" s="80"/>
      <c r="CK282" s="80"/>
      <c r="CL282" s="80"/>
      <c r="CM282" s="80"/>
      <c r="CN282" s="80"/>
      <c r="CO282" s="80"/>
      <c r="CP282" s="80"/>
      <c r="CQ282" s="80"/>
      <c r="CR282" s="80"/>
      <c r="CS282" s="80"/>
    </row>
    <row r="283" spans="1:97" x14ac:dyDescent="0.2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  <c r="CC283" s="80"/>
      <c r="CD283" s="80"/>
      <c r="CE283" s="80"/>
      <c r="CF283" s="80"/>
      <c r="CG283" s="80"/>
      <c r="CH283" s="80"/>
      <c r="CI283" s="80"/>
      <c r="CJ283" s="80"/>
      <c r="CK283" s="80"/>
      <c r="CL283" s="80"/>
      <c r="CM283" s="80"/>
      <c r="CN283" s="80"/>
      <c r="CO283" s="80"/>
      <c r="CP283" s="80"/>
      <c r="CQ283" s="80"/>
      <c r="CR283" s="80"/>
      <c r="CS283" s="80"/>
    </row>
    <row r="284" spans="1:97" x14ac:dyDescent="0.2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  <c r="CC284" s="80"/>
      <c r="CD284" s="80"/>
      <c r="CE284" s="80"/>
      <c r="CF284" s="80"/>
      <c r="CG284" s="80"/>
      <c r="CH284" s="80"/>
      <c r="CI284" s="80"/>
      <c r="CJ284" s="80"/>
      <c r="CK284" s="80"/>
      <c r="CL284" s="80"/>
      <c r="CM284" s="80"/>
      <c r="CN284" s="80"/>
      <c r="CO284" s="80"/>
      <c r="CP284" s="80"/>
      <c r="CQ284" s="80"/>
      <c r="CR284" s="80"/>
      <c r="CS284" s="80"/>
    </row>
    <row r="285" spans="1:97" x14ac:dyDescent="0.2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  <c r="CC285" s="80"/>
      <c r="CD285" s="80"/>
      <c r="CE285" s="80"/>
      <c r="CF285" s="80"/>
      <c r="CG285" s="80"/>
      <c r="CH285" s="80"/>
      <c r="CI285" s="80"/>
      <c r="CJ285" s="80"/>
      <c r="CK285" s="80"/>
      <c r="CL285" s="80"/>
      <c r="CM285" s="80"/>
      <c r="CN285" s="80"/>
      <c r="CO285" s="80"/>
      <c r="CP285" s="80"/>
      <c r="CQ285" s="80"/>
      <c r="CR285" s="80"/>
      <c r="CS285" s="80"/>
    </row>
    <row r="286" spans="1:97" x14ac:dyDescent="0.2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K286" s="80"/>
      <c r="CL286" s="80"/>
      <c r="CM286" s="80"/>
      <c r="CN286" s="80"/>
      <c r="CO286" s="80"/>
      <c r="CP286" s="80"/>
      <c r="CQ286" s="80"/>
      <c r="CR286" s="80"/>
      <c r="CS286" s="80"/>
    </row>
    <row r="287" spans="1:97" x14ac:dyDescent="0.2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  <c r="BV287" s="80"/>
      <c r="BW287" s="80"/>
      <c r="BX287" s="80"/>
      <c r="BY287" s="80"/>
      <c r="BZ287" s="80"/>
      <c r="CA287" s="80"/>
      <c r="CB287" s="80"/>
      <c r="CC287" s="80"/>
      <c r="CD287" s="80"/>
      <c r="CE287" s="80"/>
      <c r="CF287" s="80"/>
      <c r="CG287" s="80"/>
      <c r="CH287" s="80"/>
      <c r="CI287" s="80"/>
      <c r="CJ287" s="80"/>
      <c r="CK287" s="80"/>
      <c r="CL287" s="80"/>
      <c r="CM287" s="80"/>
      <c r="CN287" s="80"/>
      <c r="CO287" s="80"/>
      <c r="CP287" s="80"/>
      <c r="CQ287" s="80"/>
      <c r="CR287" s="80"/>
      <c r="CS287" s="80"/>
    </row>
    <row r="288" spans="1:97" x14ac:dyDescent="0.2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  <c r="BV288" s="80"/>
      <c r="BW288" s="80"/>
      <c r="BX288" s="80"/>
      <c r="BY288" s="80"/>
      <c r="BZ288" s="80"/>
      <c r="CA288" s="80"/>
      <c r="CB288" s="80"/>
      <c r="CC288" s="80"/>
      <c r="CD288" s="80"/>
      <c r="CE288" s="80"/>
      <c r="CF288" s="80"/>
      <c r="CG288" s="80"/>
      <c r="CH288" s="80"/>
      <c r="CI288" s="80"/>
      <c r="CJ288" s="80"/>
      <c r="CK288" s="80"/>
      <c r="CL288" s="80"/>
      <c r="CM288" s="80"/>
      <c r="CN288" s="80"/>
      <c r="CO288" s="80"/>
      <c r="CP288" s="80"/>
      <c r="CQ288" s="80"/>
      <c r="CR288" s="80"/>
      <c r="CS288" s="80"/>
    </row>
    <row r="289" spans="1:97" x14ac:dyDescent="0.2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  <c r="CC289" s="80"/>
      <c r="CD289" s="80"/>
      <c r="CE289" s="80"/>
      <c r="CF289" s="80"/>
      <c r="CG289" s="80"/>
      <c r="CH289" s="80"/>
      <c r="CI289" s="80"/>
      <c r="CJ289" s="80"/>
      <c r="CK289" s="80"/>
      <c r="CL289" s="80"/>
      <c r="CM289" s="80"/>
      <c r="CN289" s="80"/>
      <c r="CO289" s="80"/>
      <c r="CP289" s="80"/>
      <c r="CQ289" s="80"/>
      <c r="CR289" s="80"/>
      <c r="CS289" s="80"/>
    </row>
    <row r="290" spans="1:97" x14ac:dyDescent="0.2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  <c r="BV290" s="80"/>
      <c r="BW290" s="80"/>
      <c r="BX290" s="80"/>
      <c r="BY290" s="80"/>
      <c r="BZ290" s="80"/>
      <c r="CA290" s="80"/>
      <c r="CB290" s="80"/>
      <c r="CC290" s="80"/>
      <c r="CD290" s="80"/>
      <c r="CE290" s="80"/>
      <c r="CF290" s="80"/>
      <c r="CG290" s="80"/>
      <c r="CH290" s="80"/>
      <c r="CI290" s="80"/>
      <c r="CJ290" s="80"/>
      <c r="CK290" s="80"/>
      <c r="CL290" s="80"/>
      <c r="CM290" s="80"/>
      <c r="CN290" s="80"/>
      <c r="CO290" s="80"/>
      <c r="CP290" s="80"/>
      <c r="CQ290" s="80"/>
      <c r="CR290" s="80"/>
      <c r="CS290" s="80"/>
    </row>
    <row r="291" spans="1:97" x14ac:dyDescent="0.2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/>
      <c r="CJ291" s="80"/>
      <c r="CK291" s="80"/>
      <c r="CL291" s="80"/>
      <c r="CM291" s="80"/>
      <c r="CN291" s="80"/>
      <c r="CO291" s="80"/>
      <c r="CP291" s="80"/>
      <c r="CQ291" s="80"/>
      <c r="CR291" s="80"/>
      <c r="CS291" s="80"/>
    </row>
    <row r="292" spans="1:97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  <c r="BV292" s="80"/>
      <c r="BW292" s="80"/>
      <c r="BX292" s="80"/>
      <c r="BY292" s="80"/>
      <c r="BZ292" s="80"/>
      <c r="CA292" s="80"/>
      <c r="CB292" s="80"/>
      <c r="CC292" s="80"/>
      <c r="CD292" s="80"/>
      <c r="CE292" s="80"/>
      <c r="CF292" s="80"/>
      <c r="CG292" s="80"/>
      <c r="CH292" s="80"/>
      <c r="CI292" s="80"/>
      <c r="CJ292" s="80"/>
      <c r="CK292" s="80"/>
      <c r="CL292" s="80"/>
      <c r="CM292" s="80"/>
      <c r="CN292" s="80"/>
      <c r="CO292" s="80"/>
      <c r="CP292" s="80"/>
      <c r="CQ292" s="80"/>
      <c r="CR292" s="80"/>
      <c r="CS292" s="80"/>
    </row>
    <row r="293" spans="1:97" x14ac:dyDescent="0.2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  <c r="BV293" s="80"/>
      <c r="BW293" s="80"/>
      <c r="BX293" s="80"/>
      <c r="BY293" s="80"/>
      <c r="BZ293" s="80"/>
      <c r="CA293" s="80"/>
      <c r="CB293" s="80"/>
      <c r="CC293" s="80"/>
      <c r="CD293" s="80"/>
      <c r="CE293" s="80"/>
      <c r="CF293" s="80"/>
      <c r="CG293" s="80"/>
      <c r="CH293" s="80"/>
      <c r="CI293" s="80"/>
      <c r="CJ293" s="80"/>
      <c r="CK293" s="80"/>
      <c r="CL293" s="80"/>
      <c r="CM293" s="80"/>
      <c r="CN293" s="80"/>
      <c r="CO293" s="80"/>
      <c r="CP293" s="80"/>
      <c r="CQ293" s="80"/>
      <c r="CR293" s="80"/>
      <c r="CS293" s="80"/>
    </row>
    <row r="294" spans="1:97" x14ac:dyDescent="0.2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  <c r="BV294" s="80"/>
      <c r="BW294" s="80"/>
      <c r="BX294" s="80"/>
      <c r="BY294" s="80"/>
      <c r="BZ294" s="80"/>
      <c r="CA294" s="80"/>
      <c r="CB294" s="80"/>
      <c r="CC294" s="80"/>
      <c r="CD294" s="80"/>
      <c r="CE294" s="80"/>
      <c r="CF294" s="80"/>
      <c r="CG294" s="80"/>
      <c r="CH294" s="80"/>
      <c r="CI294" s="80"/>
      <c r="CJ294" s="80"/>
      <c r="CK294" s="80"/>
      <c r="CL294" s="80"/>
      <c r="CM294" s="80"/>
      <c r="CN294" s="80"/>
      <c r="CO294" s="80"/>
      <c r="CP294" s="80"/>
      <c r="CQ294" s="80"/>
      <c r="CR294" s="80"/>
      <c r="CS294" s="80"/>
    </row>
    <row r="295" spans="1:97" x14ac:dyDescent="0.2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  <c r="BV295" s="80"/>
      <c r="BW295" s="80"/>
      <c r="BX295" s="80"/>
      <c r="BY295" s="80"/>
      <c r="BZ295" s="80"/>
      <c r="CA295" s="80"/>
      <c r="CB295" s="80"/>
      <c r="CC295" s="80"/>
      <c r="CD295" s="80"/>
      <c r="CE295" s="80"/>
      <c r="CF295" s="80"/>
      <c r="CG295" s="80"/>
      <c r="CH295" s="80"/>
      <c r="CI295" s="80"/>
      <c r="CJ295" s="80"/>
      <c r="CK295" s="80"/>
      <c r="CL295" s="80"/>
      <c r="CM295" s="80"/>
      <c r="CN295" s="80"/>
      <c r="CO295" s="80"/>
      <c r="CP295" s="80"/>
      <c r="CQ295" s="80"/>
      <c r="CR295" s="80"/>
      <c r="CS295" s="80"/>
    </row>
    <row r="296" spans="1:97" x14ac:dyDescent="0.2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  <c r="BK296" s="80"/>
      <c r="BL296" s="80"/>
      <c r="BM296" s="80"/>
      <c r="BN296" s="80"/>
      <c r="BO296" s="80"/>
      <c r="BP296" s="80"/>
      <c r="BQ296" s="80"/>
      <c r="BR296" s="80"/>
      <c r="BS296" s="80"/>
      <c r="BT296" s="80"/>
      <c r="BU296" s="80"/>
      <c r="BV296" s="80"/>
      <c r="BW296" s="80"/>
      <c r="BX296" s="80"/>
      <c r="BY296" s="80"/>
      <c r="BZ296" s="80"/>
      <c r="CA296" s="80"/>
      <c r="CB296" s="80"/>
      <c r="CC296" s="80"/>
      <c r="CD296" s="80"/>
      <c r="CE296" s="80"/>
      <c r="CF296" s="80"/>
      <c r="CG296" s="80"/>
      <c r="CH296" s="80"/>
      <c r="CI296" s="80"/>
      <c r="CJ296" s="80"/>
      <c r="CK296" s="80"/>
      <c r="CL296" s="80"/>
      <c r="CM296" s="80"/>
      <c r="CN296" s="80"/>
      <c r="CO296" s="80"/>
      <c r="CP296" s="80"/>
      <c r="CQ296" s="80"/>
      <c r="CR296" s="80"/>
      <c r="CS296" s="80"/>
    </row>
    <row r="297" spans="1:97" x14ac:dyDescent="0.2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  <c r="BK297" s="80"/>
      <c r="BL297" s="80"/>
      <c r="BM297" s="80"/>
      <c r="BN297" s="80"/>
      <c r="BO297" s="80"/>
      <c r="BP297" s="80"/>
      <c r="BQ297" s="80"/>
      <c r="BR297" s="80"/>
      <c r="BS297" s="80"/>
      <c r="BT297" s="80"/>
      <c r="BU297" s="80"/>
      <c r="BV297" s="80"/>
      <c r="BW297" s="80"/>
      <c r="BX297" s="80"/>
      <c r="BY297" s="80"/>
      <c r="BZ297" s="80"/>
      <c r="CA297" s="80"/>
      <c r="CB297" s="80"/>
      <c r="CC297" s="80"/>
      <c r="CD297" s="80"/>
      <c r="CE297" s="80"/>
      <c r="CF297" s="80"/>
      <c r="CG297" s="80"/>
      <c r="CH297" s="80"/>
      <c r="CI297" s="80"/>
      <c r="CJ297" s="80"/>
      <c r="CK297" s="80"/>
      <c r="CL297" s="80"/>
      <c r="CM297" s="80"/>
      <c r="CN297" s="80"/>
      <c r="CO297" s="80"/>
      <c r="CP297" s="80"/>
      <c r="CQ297" s="80"/>
      <c r="CR297" s="80"/>
      <c r="CS297" s="80"/>
    </row>
    <row r="298" spans="1:97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  <c r="BV298" s="80"/>
      <c r="BW298" s="80"/>
      <c r="BX298" s="80"/>
      <c r="BY298" s="80"/>
      <c r="BZ298" s="80"/>
      <c r="CA298" s="80"/>
      <c r="CB298" s="80"/>
      <c r="CC298" s="80"/>
      <c r="CD298" s="80"/>
      <c r="CE298" s="80"/>
      <c r="CF298" s="80"/>
      <c r="CG298" s="80"/>
      <c r="CH298" s="80"/>
      <c r="CI298" s="80"/>
      <c r="CJ298" s="80"/>
      <c r="CK298" s="80"/>
      <c r="CL298" s="80"/>
      <c r="CM298" s="80"/>
      <c r="CN298" s="80"/>
      <c r="CO298" s="80"/>
      <c r="CP298" s="80"/>
      <c r="CQ298" s="80"/>
      <c r="CR298" s="80"/>
      <c r="CS298" s="80"/>
    </row>
    <row r="299" spans="1:97" x14ac:dyDescent="0.2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80"/>
      <c r="BT299" s="80"/>
      <c r="BU299" s="80"/>
      <c r="BV299" s="80"/>
      <c r="BW299" s="80"/>
      <c r="BX299" s="80"/>
      <c r="BY299" s="80"/>
      <c r="BZ299" s="80"/>
      <c r="CA299" s="80"/>
      <c r="CB299" s="80"/>
      <c r="CC299" s="80"/>
      <c r="CD299" s="80"/>
      <c r="CE299" s="80"/>
      <c r="CF299" s="80"/>
      <c r="CG299" s="80"/>
      <c r="CH299" s="80"/>
      <c r="CI299" s="80"/>
      <c r="CJ299" s="80"/>
      <c r="CK299" s="80"/>
      <c r="CL299" s="80"/>
      <c r="CM299" s="80"/>
      <c r="CN299" s="80"/>
      <c r="CO299" s="80"/>
      <c r="CP299" s="80"/>
      <c r="CQ299" s="80"/>
      <c r="CR299" s="80"/>
      <c r="CS299" s="80"/>
    </row>
    <row r="300" spans="1:97" x14ac:dyDescent="0.2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80"/>
      <c r="BT300" s="80"/>
      <c r="BU300" s="80"/>
      <c r="BV300" s="80"/>
      <c r="BW300" s="80"/>
      <c r="BX300" s="80"/>
      <c r="BY300" s="80"/>
      <c r="BZ300" s="80"/>
      <c r="CA300" s="80"/>
      <c r="CB300" s="80"/>
      <c r="CC300" s="80"/>
      <c r="CD300" s="80"/>
      <c r="CE300" s="80"/>
      <c r="CF300" s="80"/>
      <c r="CG300" s="80"/>
      <c r="CH300" s="80"/>
      <c r="CI300" s="80"/>
      <c r="CJ300" s="80"/>
      <c r="CK300" s="80"/>
      <c r="CL300" s="80"/>
      <c r="CM300" s="80"/>
      <c r="CN300" s="80"/>
      <c r="CO300" s="80"/>
      <c r="CP300" s="80"/>
      <c r="CQ300" s="80"/>
      <c r="CR300" s="80"/>
      <c r="CS300" s="80"/>
    </row>
    <row r="301" spans="1:97" x14ac:dyDescent="0.2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  <c r="BI301" s="80"/>
      <c r="BJ301" s="80"/>
      <c r="BK301" s="80"/>
      <c r="BL301" s="80"/>
      <c r="BM301" s="80"/>
      <c r="BN301" s="80"/>
      <c r="BO301" s="80"/>
      <c r="BP301" s="80"/>
      <c r="BQ301" s="80"/>
      <c r="BR301" s="80"/>
      <c r="BS301" s="80"/>
      <c r="BT301" s="80"/>
      <c r="BU301" s="80"/>
      <c r="BV301" s="80"/>
      <c r="BW301" s="80"/>
      <c r="BX301" s="80"/>
      <c r="BY301" s="80"/>
      <c r="BZ301" s="80"/>
      <c r="CA301" s="80"/>
      <c r="CB301" s="80"/>
      <c r="CC301" s="80"/>
      <c r="CD301" s="80"/>
      <c r="CE301" s="80"/>
      <c r="CF301" s="80"/>
      <c r="CG301" s="80"/>
      <c r="CH301" s="80"/>
      <c r="CI301" s="80"/>
      <c r="CJ301" s="80"/>
      <c r="CK301" s="80"/>
      <c r="CL301" s="80"/>
      <c r="CM301" s="80"/>
      <c r="CN301" s="80"/>
      <c r="CO301" s="80"/>
      <c r="CP301" s="80"/>
      <c r="CQ301" s="80"/>
      <c r="CR301" s="80"/>
      <c r="CS301" s="80"/>
    </row>
    <row r="302" spans="1:97" x14ac:dyDescent="0.2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  <c r="BI302" s="80"/>
      <c r="BJ302" s="80"/>
      <c r="BK302" s="80"/>
      <c r="BL302" s="80"/>
      <c r="BM302" s="80"/>
      <c r="BN302" s="80"/>
      <c r="BO302" s="80"/>
      <c r="BP302" s="80"/>
      <c r="BQ302" s="80"/>
      <c r="BR302" s="80"/>
      <c r="BS302" s="80"/>
      <c r="BT302" s="80"/>
      <c r="BU302" s="80"/>
      <c r="BV302" s="80"/>
      <c r="BW302" s="80"/>
      <c r="BX302" s="80"/>
      <c r="BY302" s="80"/>
      <c r="BZ302" s="80"/>
      <c r="CA302" s="80"/>
      <c r="CB302" s="80"/>
      <c r="CC302" s="80"/>
      <c r="CD302" s="80"/>
      <c r="CE302" s="80"/>
      <c r="CF302" s="80"/>
      <c r="CG302" s="80"/>
      <c r="CH302" s="80"/>
      <c r="CI302" s="80"/>
      <c r="CJ302" s="80"/>
      <c r="CK302" s="80"/>
      <c r="CL302" s="80"/>
      <c r="CM302" s="80"/>
      <c r="CN302" s="80"/>
      <c r="CO302" s="80"/>
      <c r="CP302" s="80"/>
      <c r="CQ302" s="80"/>
      <c r="CR302" s="80"/>
      <c r="CS302" s="80"/>
    </row>
    <row r="303" spans="1:97" x14ac:dyDescent="0.2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  <c r="BK303" s="80"/>
      <c r="BL303" s="80"/>
      <c r="BM303" s="80"/>
      <c r="BN303" s="80"/>
      <c r="BO303" s="80"/>
      <c r="BP303" s="80"/>
      <c r="BQ303" s="80"/>
      <c r="BR303" s="80"/>
      <c r="BS303" s="80"/>
      <c r="BT303" s="80"/>
      <c r="BU303" s="80"/>
      <c r="BV303" s="80"/>
      <c r="BW303" s="80"/>
      <c r="BX303" s="80"/>
      <c r="BY303" s="80"/>
      <c r="BZ303" s="80"/>
      <c r="CA303" s="80"/>
      <c r="CB303" s="80"/>
      <c r="CC303" s="80"/>
      <c r="CD303" s="80"/>
      <c r="CE303" s="80"/>
      <c r="CF303" s="80"/>
      <c r="CG303" s="80"/>
      <c r="CH303" s="80"/>
      <c r="CI303" s="80"/>
      <c r="CJ303" s="80"/>
      <c r="CK303" s="80"/>
      <c r="CL303" s="80"/>
      <c r="CM303" s="80"/>
      <c r="CN303" s="80"/>
      <c r="CO303" s="80"/>
      <c r="CP303" s="80"/>
      <c r="CQ303" s="80"/>
      <c r="CR303" s="80"/>
      <c r="CS303" s="80"/>
    </row>
    <row r="304" spans="1:97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  <c r="BK304" s="80"/>
      <c r="BL304" s="80"/>
      <c r="BM304" s="80"/>
      <c r="BN304" s="80"/>
      <c r="BO304" s="80"/>
      <c r="BP304" s="80"/>
      <c r="BQ304" s="80"/>
      <c r="BR304" s="80"/>
      <c r="BS304" s="80"/>
      <c r="BT304" s="80"/>
      <c r="BU304" s="80"/>
      <c r="BV304" s="80"/>
      <c r="BW304" s="80"/>
      <c r="BX304" s="80"/>
      <c r="BY304" s="80"/>
      <c r="BZ304" s="80"/>
      <c r="CA304" s="80"/>
      <c r="CB304" s="80"/>
      <c r="CC304" s="80"/>
      <c r="CD304" s="80"/>
      <c r="CE304" s="80"/>
      <c r="CF304" s="80"/>
      <c r="CG304" s="80"/>
      <c r="CH304" s="80"/>
      <c r="CI304" s="80"/>
      <c r="CJ304" s="80"/>
      <c r="CK304" s="80"/>
      <c r="CL304" s="80"/>
      <c r="CM304" s="80"/>
      <c r="CN304" s="80"/>
      <c r="CO304" s="80"/>
      <c r="CP304" s="80"/>
      <c r="CQ304" s="80"/>
      <c r="CR304" s="80"/>
      <c r="CS304" s="80"/>
    </row>
    <row r="305" spans="1:97" x14ac:dyDescent="0.2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  <c r="BK305" s="80"/>
      <c r="BL305" s="80"/>
      <c r="BM305" s="80"/>
      <c r="BN305" s="80"/>
      <c r="BO305" s="80"/>
      <c r="BP305" s="80"/>
      <c r="BQ305" s="80"/>
      <c r="BR305" s="80"/>
      <c r="BS305" s="80"/>
      <c r="BT305" s="80"/>
      <c r="BU305" s="80"/>
      <c r="BV305" s="80"/>
      <c r="BW305" s="80"/>
      <c r="BX305" s="80"/>
      <c r="BY305" s="80"/>
      <c r="BZ305" s="80"/>
      <c r="CA305" s="80"/>
      <c r="CB305" s="80"/>
      <c r="CC305" s="80"/>
      <c r="CD305" s="80"/>
      <c r="CE305" s="80"/>
      <c r="CF305" s="80"/>
      <c r="CG305" s="80"/>
      <c r="CH305" s="80"/>
      <c r="CI305" s="80"/>
      <c r="CJ305" s="80"/>
      <c r="CK305" s="80"/>
      <c r="CL305" s="80"/>
      <c r="CM305" s="80"/>
      <c r="CN305" s="80"/>
      <c r="CO305" s="80"/>
      <c r="CP305" s="80"/>
      <c r="CQ305" s="80"/>
      <c r="CR305" s="80"/>
      <c r="CS305" s="80"/>
    </row>
    <row r="306" spans="1:97" x14ac:dyDescent="0.2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  <c r="BV306" s="80"/>
      <c r="BW306" s="80"/>
      <c r="BX306" s="80"/>
      <c r="BY306" s="80"/>
      <c r="BZ306" s="80"/>
      <c r="CA306" s="80"/>
      <c r="CB306" s="80"/>
      <c r="CC306" s="80"/>
      <c r="CD306" s="80"/>
      <c r="CE306" s="80"/>
      <c r="CF306" s="80"/>
      <c r="CG306" s="80"/>
      <c r="CH306" s="80"/>
      <c r="CI306" s="80"/>
      <c r="CJ306" s="80"/>
      <c r="CK306" s="80"/>
      <c r="CL306" s="80"/>
      <c r="CM306" s="80"/>
      <c r="CN306" s="80"/>
      <c r="CO306" s="80"/>
      <c r="CP306" s="80"/>
      <c r="CQ306" s="80"/>
      <c r="CR306" s="80"/>
      <c r="CS306" s="80"/>
    </row>
    <row r="307" spans="1:97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  <c r="BK307" s="80"/>
      <c r="BL307" s="80"/>
      <c r="BM307" s="80"/>
      <c r="BN307" s="80"/>
      <c r="BO307" s="80"/>
      <c r="BP307" s="80"/>
      <c r="BQ307" s="80"/>
      <c r="BR307" s="80"/>
      <c r="BS307" s="80"/>
      <c r="BT307" s="80"/>
      <c r="BU307" s="80"/>
      <c r="BV307" s="80"/>
      <c r="BW307" s="80"/>
      <c r="BX307" s="80"/>
      <c r="BY307" s="80"/>
      <c r="BZ307" s="80"/>
      <c r="CA307" s="80"/>
      <c r="CB307" s="80"/>
      <c r="CC307" s="80"/>
      <c r="CD307" s="80"/>
      <c r="CE307" s="80"/>
      <c r="CF307" s="80"/>
      <c r="CG307" s="80"/>
      <c r="CH307" s="80"/>
      <c r="CI307" s="80"/>
      <c r="CJ307" s="80"/>
      <c r="CK307" s="80"/>
      <c r="CL307" s="80"/>
      <c r="CM307" s="80"/>
      <c r="CN307" s="80"/>
      <c r="CO307" s="80"/>
      <c r="CP307" s="80"/>
      <c r="CQ307" s="80"/>
      <c r="CR307" s="80"/>
      <c r="CS307" s="80"/>
    </row>
    <row r="308" spans="1:97" x14ac:dyDescent="0.2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  <c r="BI308" s="80"/>
      <c r="BJ308" s="80"/>
      <c r="BK308" s="80"/>
      <c r="BL308" s="80"/>
      <c r="BM308" s="80"/>
      <c r="BN308" s="80"/>
      <c r="BO308" s="80"/>
      <c r="BP308" s="80"/>
      <c r="BQ308" s="80"/>
      <c r="BR308" s="80"/>
      <c r="BS308" s="80"/>
      <c r="BT308" s="80"/>
      <c r="BU308" s="80"/>
      <c r="BV308" s="80"/>
      <c r="BW308" s="80"/>
      <c r="BX308" s="80"/>
      <c r="BY308" s="80"/>
      <c r="BZ308" s="80"/>
      <c r="CA308" s="80"/>
      <c r="CB308" s="80"/>
      <c r="CC308" s="80"/>
      <c r="CD308" s="80"/>
      <c r="CE308" s="80"/>
      <c r="CF308" s="80"/>
      <c r="CG308" s="80"/>
      <c r="CH308" s="80"/>
      <c r="CI308" s="80"/>
      <c r="CJ308" s="80"/>
      <c r="CK308" s="80"/>
      <c r="CL308" s="80"/>
      <c r="CM308" s="80"/>
      <c r="CN308" s="80"/>
      <c r="CO308" s="80"/>
      <c r="CP308" s="80"/>
      <c r="CQ308" s="80"/>
      <c r="CR308" s="80"/>
      <c r="CS308" s="80"/>
    </row>
    <row r="309" spans="1:97" x14ac:dyDescent="0.2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  <c r="BK309" s="80"/>
      <c r="BL309" s="80"/>
      <c r="BM309" s="80"/>
      <c r="BN309" s="80"/>
      <c r="BO309" s="80"/>
      <c r="BP309" s="80"/>
      <c r="BQ309" s="80"/>
      <c r="BR309" s="80"/>
      <c r="BS309" s="80"/>
      <c r="BT309" s="80"/>
      <c r="BU309" s="80"/>
      <c r="BV309" s="80"/>
      <c r="BW309" s="80"/>
      <c r="BX309" s="80"/>
      <c r="BY309" s="80"/>
      <c r="BZ309" s="80"/>
      <c r="CA309" s="80"/>
      <c r="CB309" s="80"/>
      <c r="CC309" s="80"/>
      <c r="CD309" s="80"/>
      <c r="CE309" s="80"/>
      <c r="CF309" s="80"/>
      <c r="CG309" s="80"/>
      <c r="CH309" s="80"/>
      <c r="CI309" s="80"/>
      <c r="CJ309" s="80"/>
      <c r="CK309" s="80"/>
      <c r="CL309" s="80"/>
      <c r="CM309" s="80"/>
      <c r="CN309" s="80"/>
      <c r="CO309" s="80"/>
      <c r="CP309" s="80"/>
      <c r="CQ309" s="80"/>
      <c r="CR309" s="80"/>
      <c r="CS309" s="80"/>
    </row>
    <row r="310" spans="1:97" x14ac:dyDescent="0.2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0"/>
      <c r="BJ310" s="80"/>
      <c r="BK310" s="80"/>
      <c r="BL310" s="80"/>
      <c r="BM310" s="80"/>
      <c r="BN310" s="80"/>
      <c r="BO310" s="80"/>
      <c r="BP310" s="80"/>
      <c r="BQ310" s="80"/>
      <c r="BR310" s="80"/>
      <c r="BS310" s="80"/>
      <c r="BT310" s="80"/>
      <c r="BU310" s="80"/>
      <c r="BV310" s="80"/>
      <c r="BW310" s="80"/>
      <c r="BX310" s="80"/>
      <c r="BY310" s="80"/>
      <c r="BZ310" s="80"/>
      <c r="CA310" s="80"/>
      <c r="CB310" s="80"/>
      <c r="CC310" s="80"/>
      <c r="CD310" s="80"/>
      <c r="CE310" s="80"/>
      <c r="CF310" s="80"/>
      <c r="CG310" s="80"/>
      <c r="CH310" s="80"/>
      <c r="CI310" s="80"/>
      <c r="CJ310" s="80"/>
      <c r="CK310" s="80"/>
      <c r="CL310" s="80"/>
      <c r="CM310" s="80"/>
      <c r="CN310" s="80"/>
      <c r="CO310" s="80"/>
      <c r="CP310" s="80"/>
      <c r="CQ310" s="80"/>
      <c r="CR310" s="80"/>
      <c r="CS310" s="80"/>
    </row>
    <row r="311" spans="1:97" x14ac:dyDescent="0.2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  <c r="BE311" s="80"/>
      <c r="BF311" s="80"/>
      <c r="BG311" s="80"/>
      <c r="BH311" s="80"/>
      <c r="BI311" s="80"/>
      <c r="BJ311" s="80"/>
      <c r="BK311" s="80"/>
      <c r="BL311" s="80"/>
      <c r="BM311" s="80"/>
      <c r="BN311" s="80"/>
      <c r="BO311" s="80"/>
      <c r="BP311" s="80"/>
      <c r="BQ311" s="80"/>
      <c r="BR311" s="80"/>
      <c r="BS311" s="80"/>
      <c r="BT311" s="80"/>
      <c r="BU311" s="80"/>
      <c r="BV311" s="80"/>
      <c r="BW311" s="80"/>
      <c r="BX311" s="80"/>
      <c r="BY311" s="80"/>
      <c r="BZ311" s="80"/>
      <c r="CA311" s="80"/>
      <c r="CB311" s="80"/>
      <c r="CC311" s="80"/>
      <c r="CD311" s="80"/>
      <c r="CE311" s="80"/>
      <c r="CF311" s="80"/>
      <c r="CG311" s="80"/>
      <c r="CH311" s="80"/>
      <c r="CI311" s="80"/>
      <c r="CJ311" s="80"/>
      <c r="CK311" s="80"/>
      <c r="CL311" s="80"/>
      <c r="CM311" s="80"/>
      <c r="CN311" s="80"/>
      <c r="CO311" s="80"/>
      <c r="CP311" s="80"/>
      <c r="CQ311" s="80"/>
      <c r="CR311" s="80"/>
      <c r="CS311" s="80"/>
    </row>
    <row r="312" spans="1:97" x14ac:dyDescent="0.2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  <c r="BI312" s="80"/>
      <c r="BJ312" s="80"/>
      <c r="BK312" s="80"/>
      <c r="BL312" s="80"/>
      <c r="BM312" s="80"/>
      <c r="BN312" s="80"/>
      <c r="BO312" s="80"/>
      <c r="BP312" s="80"/>
      <c r="BQ312" s="80"/>
      <c r="BR312" s="80"/>
      <c r="BS312" s="80"/>
      <c r="BT312" s="80"/>
      <c r="BU312" s="80"/>
      <c r="BV312" s="80"/>
      <c r="BW312" s="80"/>
      <c r="BX312" s="80"/>
      <c r="BY312" s="80"/>
      <c r="BZ312" s="80"/>
      <c r="CA312" s="80"/>
      <c r="CB312" s="80"/>
      <c r="CC312" s="80"/>
      <c r="CD312" s="80"/>
      <c r="CE312" s="80"/>
      <c r="CF312" s="80"/>
      <c r="CG312" s="80"/>
      <c r="CH312" s="80"/>
      <c r="CI312" s="80"/>
      <c r="CJ312" s="80"/>
      <c r="CK312" s="80"/>
      <c r="CL312" s="80"/>
      <c r="CM312" s="80"/>
      <c r="CN312" s="80"/>
      <c r="CO312" s="80"/>
      <c r="CP312" s="80"/>
      <c r="CQ312" s="80"/>
      <c r="CR312" s="80"/>
      <c r="CS312" s="80"/>
    </row>
    <row r="313" spans="1:97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  <c r="BI313" s="80"/>
      <c r="BJ313" s="80"/>
      <c r="BK313" s="80"/>
      <c r="BL313" s="80"/>
      <c r="BM313" s="80"/>
      <c r="BN313" s="80"/>
      <c r="BO313" s="80"/>
      <c r="BP313" s="80"/>
      <c r="BQ313" s="80"/>
      <c r="BR313" s="80"/>
      <c r="BS313" s="80"/>
      <c r="BT313" s="80"/>
      <c r="BU313" s="80"/>
      <c r="BV313" s="80"/>
      <c r="BW313" s="80"/>
      <c r="BX313" s="80"/>
      <c r="BY313" s="80"/>
      <c r="BZ313" s="80"/>
      <c r="CA313" s="80"/>
      <c r="CB313" s="80"/>
      <c r="CC313" s="80"/>
      <c r="CD313" s="80"/>
      <c r="CE313" s="80"/>
      <c r="CF313" s="80"/>
      <c r="CG313" s="80"/>
      <c r="CH313" s="80"/>
      <c r="CI313" s="80"/>
      <c r="CJ313" s="80"/>
      <c r="CK313" s="80"/>
      <c r="CL313" s="80"/>
      <c r="CM313" s="80"/>
      <c r="CN313" s="80"/>
      <c r="CO313" s="80"/>
      <c r="CP313" s="80"/>
      <c r="CQ313" s="80"/>
      <c r="CR313" s="80"/>
      <c r="CS313" s="80"/>
    </row>
    <row r="314" spans="1:97" x14ac:dyDescent="0.2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  <c r="BK314" s="80"/>
      <c r="BL314" s="80"/>
      <c r="BM314" s="80"/>
      <c r="BN314" s="80"/>
      <c r="BO314" s="80"/>
      <c r="BP314" s="80"/>
      <c r="BQ314" s="80"/>
      <c r="BR314" s="80"/>
      <c r="BS314" s="80"/>
      <c r="BT314" s="80"/>
      <c r="BU314" s="80"/>
      <c r="BV314" s="80"/>
      <c r="BW314" s="80"/>
      <c r="BX314" s="80"/>
      <c r="BY314" s="80"/>
      <c r="BZ314" s="80"/>
      <c r="CA314" s="80"/>
      <c r="CB314" s="80"/>
      <c r="CC314" s="80"/>
      <c r="CD314" s="80"/>
      <c r="CE314" s="80"/>
      <c r="CF314" s="80"/>
      <c r="CG314" s="80"/>
      <c r="CH314" s="80"/>
      <c r="CI314" s="80"/>
      <c r="CJ314" s="80"/>
      <c r="CK314" s="80"/>
      <c r="CL314" s="80"/>
      <c r="CM314" s="80"/>
      <c r="CN314" s="80"/>
      <c r="CO314" s="80"/>
      <c r="CP314" s="80"/>
      <c r="CQ314" s="80"/>
      <c r="CR314" s="80"/>
      <c r="CS314" s="80"/>
    </row>
    <row r="315" spans="1:97" x14ac:dyDescent="0.2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  <c r="BI315" s="80"/>
      <c r="BJ315" s="80"/>
      <c r="BK315" s="80"/>
      <c r="BL315" s="80"/>
      <c r="BM315" s="80"/>
      <c r="BN315" s="80"/>
      <c r="BO315" s="80"/>
      <c r="BP315" s="80"/>
      <c r="BQ315" s="80"/>
      <c r="BR315" s="80"/>
      <c r="BS315" s="80"/>
      <c r="BT315" s="80"/>
      <c r="BU315" s="80"/>
      <c r="BV315" s="80"/>
      <c r="BW315" s="80"/>
      <c r="BX315" s="80"/>
      <c r="BY315" s="80"/>
      <c r="BZ315" s="80"/>
      <c r="CA315" s="80"/>
      <c r="CB315" s="80"/>
      <c r="CC315" s="80"/>
      <c r="CD315" s="80"/>
      <c r="CE315" s="80"/>
      <c r="CF315" s="80"/>
      <c r="CG315" s="80"/>
      <c r="CH315" s="80"/>
      <c r="CI315" s="80"/>
      <c r="CJ315" s="80"/>
      <c r="CK315" s="80"/>
      <c r="CL315" s="80"/>
      <c r="CM315" s="80"/>
      <c r="CN315" s="80"/>
      <c r="CO315" s="80"/>
      <c r="CP315" s="80"/>
      <c r="CQ315" s="80"/>
      <c r="CR315" s="80"/>
      <c r="CS315" s="80"/>
    </row>
    <row r="316" spans="1:97" x14ac:dyDescent="0.2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  <c r="BK316" s="80"/>
      <c r="BL316" s="80"/>
      <c r="BM316" s="80"/>
      <c r="BN316" s="80"/>
      <c r="BO316" s="80"/>
      <c r="BP316" s="80"/>
      <c r="BQ316" s="80"/>
      <c r="BR316" s="80"/>
      <c r="BS316" s="80"/>
      <c r="BT316" s="80"/>
      <c r="BU316" s="80"/>
      <c r="BV316" s="80"/>
      <c r="BW316" s="80"/>
      <c r="BX316" s="80"/>
      <c r="BY316" s="80"/>
      <c r="BZ316" s="80"/>
      <c r="CA316" s="80"/>
      <c r="CB316" s="80"/>
      <c r="CC316" s="80"/>
      <c r="CD316" s="80"/>
      <c r="CE316" s="80"/>
      <c r="CF316" s="80"/>
      <c r="CG316" s="80"/>
      <c r="CH316" s="80"/>
      <c r="CI316" s="80"/>
      <c r="CJ316" s="80"/>
      <c r="CK316" s="80"/>
      <c r="CL316" s="80"/>
      <c r="CM316" s="80"/>
      <c r="CN316" s="80"/>
      <c r="CO316" s="80"/>
      <c r="CP316" s="80"/>
      <c r="CQ316" s="80"/>
      <c r="CR316" s="80"/>
      <c r="CS316" s="80"/>
    </row>
    <row r="317" spans="1:97" x14ac:dyDescent="0.2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  <c r="BK317" s="80"/>
      <c r="BL317" s="80"/>
      <c r="BM317" s="80"/>
      <c r="BN317" s="80"/>
      <c r="BO317" s="80"/>
      <c r="BP317" s="80"/>
      <c r="BQ317" s="80"/>
      <c r="BR317" s="80"/>
      <c r="BS317" s="80"/>
      <c r="BT317" s="80"/>
      <c r="BU317" s="80"/>
      <c r="BV317" s="80"/>
      <c r="BW317" s="80"/>
      <c r="BX317" s="80"/>
      <c r="BY317" s="80"/>
      <c r="BZ317" s="80"/>
      <c r="CA317" s="80"/>
      <c r="CB317" s="80"/>
      <c r="CC317" s="80"/>
      <c r="CD317" s="80"/>
      <c r="CE317" s="80"/>
      <c r="CF317" s="80"/>
      <c r="CG317" s="80"/>
      <c r="CH317" s="80"/>
      <c r="CI317" s="80"/>
      <c r="CJ317" s="80"/>
      <c r="CK317" s="80"/>
      <c r="CL317" s="80"/>
      <c r="CM317" s="80"/>
      <c r="CN317" s="80"/>
      <c r="CO317" s="80"/>
      <c r="CP317" s="80"/>
      <c r="CQ317" s="80"/>
      <c r="CR317" s="80"/>
      <c r="CS317" s="80"/>
    </row>
    <row r="318" spans="1:97" x14ac:dyDescent="0.2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  <c r="BV318" s="80"/>
      <c r="BW318" s="80"/>
      <c r="BX318" s="80"/>
      <c r="BY318" s="80"/>
      <c r="BZ318" s="80"/>
      <c r="CA318" s="80"/>
      <c r="CB318" s="80"/>
      <c r="CC318" s="80"/>
      <c r="CD318" s="80"/>
      <c r="CE318" s="80"/>
      <c r="CF318" s="80"/>
      <c r="CG318" s="80"/>
      <c r="CH318" s="80"/>
      <c r="CI318" s="80"/>
      <c r="CJ318" s="80"/>
      <c r="CK318" s="80"/>
      <c r="CL318" s="80"/>
      <c r="CM318" s="80"/>
      <c r="CN318" s="80"/>
      <c r="CO318" s="80"/>
      <c r="CP318" s="80"/>
      <c r="CQ318" s="80"/>
      <c r="CR318" s="80"/>
      <c r="CS318" s="80"/>
    </row>
    <row r="319" spans="1:97" x14ac:dyDescent="0.2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  <c r="BK319" s="80"/>
      <c r="BL319" s="80"/>
      <c r="BM319" s="80"/>
      <c r="BN319" s="80"/>
      <c r="BO319" s="80"/>
      <c r="BP319" s="80"/>
      <c r="BQ319" s="80"/>
      <c r="BR319" s="80"/>
      <c r="BS319" s="80"/>
      <c r="BT319" s="80"/>
      <c r="BU319" s="80"/>
      <c r="BV319" s="80"/>
      <c r="BW319" s="80"/>
      <c r="BX319" s="80"/>
      <c r="BY319" s="80"/>
      <c r="BZ319" s="80"/>
      <c r="CA319" s="80"/>
      <c r="CB319" s="80"/>
      <c r="CC319" s="80"/>
      <c r="CD319" s="80"/>
      <c r="CE319" s="80"/>
      <c r="CF319" s="80"/>
      <c r="CG319" s="80"/>
      <c r="CH319" s="80"/>
      <c r="CI319" s="80"/>
      <c r="CJ319" s="80"/>
      <c r="CK319" s="80"/>
      <c r="CL319" s="80"/>
      <c r="CM319" s="80"/>
      <c r="CN319" s="80"/>
      <c r="CO319" s="80"/>
      <c r="CP319" s="80"/>
      <c r="CQ319" s="80"/>
      <c r="CR319" s="80"/>
      <c r="CS319" s="80"/>
    </row>
    <row r="320" spans="1:97" x14ac:dyDescent="0.2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  <c r="BI320" s="80"/>
      <c r="BJ320" s="80"/>
      <c r="BK320" s="80"/>
      <c r="BL320" s="80"/>
      <c r="BM320" s="80"/>
      <c r="BN320" s="80"/>
      <c r="BO320" s="80"/>
      <c r="BP320" s="80"/>
      <c r="BQ320" s="80"/>
      <c r="BR320" s="80"/>
      <c r="BS320" s="80"/>
      <c r="BT320" s="80"/>
      <c r="BU320" s="80"/>
      <c r="BV320" s="80"/>
      <c r="BW320" s="80"/>
      <c r="BX320" s="80"/>
      <c r="BY320" s="80"/>
      <c r="BZ320" s="80"/>
      <c r="CA320" s="80"/>
      <c r="CB320" s="80"/>
      <c r="CC320" s="80"/>
      <c r="CD320" s="80"/>
      <c r="CE320" s="80"/>
      <c r="CF320" s="80"/>
      <c r="CG320" s="80"/>
      <c r="CH320" s="80"/>
      <c r="CI320" s="80"/>
      <c r="CJ320" s="80"/>
      <c r="CK320" s="80"/>
      <c r="CL320" s="80"/>
      <c r="CM320" s="80"/>
      <c r="CN320" s="80"/>
      <c r="CO320" s="80"/>
      <c r="CP320" s="80"/>
      <c r="CQ320" s="80"/>
      <c r="CR320" s="80"/>
      <c r="CS320" s="80"/>
    </row>
    <row r="321" spans="1:97" x14ac:dyDescent="0.2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  <c r="BI321" s="80"/>
      <c r="BJ321" s="80"/>
      <c r="BK321" s="80"/>
      <c r="BL321" s="80"/>
      <c r="BM321" s="80"/>
      <c r="BN321" s="80"/>
      <c r="BO321" s="80"/>
      <c r="BP321" s="80"/>
      <c r="BQ321" s="80"/>
      <c r="BR321" s="80"/>
      <c r="BS321" s="80"/>
      <c r="BT321" s="80"/>
      <c r="BU321" s="80"/>
      <c r="BV321" s="80"/>
      <c r="BW321" s="80"/>
      <c r="BX321" s="80"/>
      <c r="BY321" s="80"/>
      <c r="BZ321" s="80"/>
      <c r="CA321" s="80"/>
      <c r="CB321" s="80"/>
      <c r="CC321" s="80"/>
      <c r="CD321" s="80"/>
      <c r="CE321" s="80"/>
      <c r="CF321" s="80"/>
      <c r="CG321" s="80"/>
      <c r="CH321" s="80"/>
      <c r="CI321" s="80"/>
      <c r="CJ321" s="80"/>
      <c r="CK321" s="80"/>
      <c r="CL321" s="80"/>
      <c r="CM321" s="80"/>
      <c r="CN321" s="80"/>
      <c r="CO321" s="80"/>
      <c r="CP321" s="80"/>
      <c r="CQ321" s="80"/>
      <c r="CR321" s="80"/>
      <c r="CS321" s="80"/>
    </row>
    <row r="322" spans="1:97" x14ac:dyDescent="0.2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  <c r="BI322" s="80"/>
      <c r="BJ322" s="80"/>
      <c r="BK322" s="80"/>
      <c r="BL322" s="80"/>
      <c r="BM322" s="80"/>
      <c r="BN322" s="80"/>
      <c r="BO322" s="80"/>
      <c r="BP322" s="80"/>
      <c r="BQ322" s="80"/>
      <c r="BR322" s="80"/>
      <c r="BS322" s="80"/>
      <c r="BT322" s="80"/>
      <c r="BU322" s="80"/>
      <c r="BV322" s="80"/>
      <c r="BW322" s="80"/>
      <c r="BX322" s="80"/>
      <c r="BY322" s="80"/>
      <c r="BZ322" s="80"/>
      <c r="CA322" s="80"/>
      <c r="CB322" s="80"/>
      <c r="CC322" s="80"/>
      <c r="CD322" s="80"/>
      <c r="CE322" s="80"/>
      <c r="CF322" s="80"/>
      <c r="CG322" s="80"/>
      <c r="CH322" s="80"/>
      <c r="CI322" s="80"/>
      <c r="CJ322" s="80"/>
      <c r="CK322" s="80"/>
      <c r="CL322" s="80"/>
      <c r="CM322" s="80"/>
      <c r="CN322" s="80"/>
      <c r="CO322" s="80"/>
      <c r="CP322" s="80"/>
      <c r="CQ322" s="80"/>
      <c r="CR322" s="80"/>
      <c r="CS322" s="80"/>
    </row>
    <row r="323" spans="1:97" x14ac:dyDescent="0.2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  <c r="BK323" s="80"/>
      <c r="BL323" s="80"/>
      <c r="BM323" s="80"/>
      <c r="BN323" s="80"/>
      <c r="BO323" s="80"/>
      <c r="BP323" s="80"/>
      <c r="BQ323" s="80"/>
      <c r="BR323" s="80"/>
      <c r="BS323" s="80"/>
      <c r="BT323" s="80"/>
      <c r="BU323" s="80"/>
      <c r="BV323" s="80"/>
      <c r="BW323" s="80"/>
      <c r="BX323" s="80"/>
      <c r="BY323" s="80"/>
      <c r="BZ323" s="80"/>
      <c r="CA323" s="80"/>
      <c r="CB323" s="80"/>
      <c r="CC323" s="80"/>
      <c r="CD323" s="80"/>
      <c r="CE323" s="80"/>
      <c r="CF323" s="80"/>
      <c r="CG323" s="80"/>
      <c r="CH323" s="80"/>
      <c r="CI323" s="80"/>
      <c r="CJ323" s="80"/>
      <c r="CK323" s="80"/>
      <c r="CL323" s="80"/>
      <c r="CM323" s="80"/>
      <c r="CN323" s="80"/>
      <c r="CO323" s="80"/>
      <c r="CP323" s="80"/>
      <c r="CQ323" s="80"/>
      <c r="CR323" s="80"/>
      <c r="CS323" s="80"/>
    </row>
    <row r="324" spans="1:97" x14ac:dyDescent="0.2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  <c r="BK324" s="80"/>
      <c r="BL324" s="80"/>
      <c r="BM324" s="80"/>
      <c r="BN324" s="80"/>
      <c r="BO324" s="80"/>
      <c r="BP324" s="80"/>
      <c r="BQ324" s="80"/>
      <c r="BR324" s="80"/>
      <c r="BS324" s="80"/>
      <c r="BT324" s="80"/>
      <c r="BU324" s="80"/>
      <c r="BV324" s="80"/>
      <c r="BW324" s="80"/>
      <c r="BX324" s="80"/>
      <c r="BY324" s="80"/>
      <c r="BZ324" s="80"/>
      <c r="CA324" s="80"/>
      <c r="CB324" s="80"/>
      <c r="CC324" s="80"/>
      <c r="CD324" s="80"/>
      <c r="CE324" s="80"/>
      <c r="CF324" s="80"/>
      <c r="CG324" s="80"/>
      <c r="CH324" s="80"/>
      <c r="CI324" s="80"/>
      <c r="CJ324" s="80"/>
      <c r="CK324" s="80"/>
      <c r="CL324" s="80"/>
      <c r="CM324" s="80"/>
      <c r="CN324" s="80"/>
      <c r="CO324" s="80"/>
      <c r="CP324" s="80"/>
      <c r="CQ324" s="80"/>
      <c r="CR324" s="80"/>
      <c r="CS324" s="80"/>
    </row>
    <row r="325" spans="1:97" x14ac:dyDescent="0.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  <c r="BI325" s="80"/>
      <c r="BJ325" s="80"/>
      <c r="BK325" s="80"/>
      <c r="BL325" s="80"/>
      <c r="BM325" s="80"/>
      <c r="BN325" s="80"/>
      <c r="BO325" s="80"/>
      <c r="BP325" s="80"/>
      <c r="BQ325" s="80"/>
      <c r="BR325" s="80"/>
      <c r="BS325" s="80"/>
      <c r="BT325" s="80"/>
      <c r="BU325" s="80"/>
      <c r="BV325" s="80"/>
      <c r="BW325" s="80"/>
      <c r="BX325" s="80"/>
      <c r="BY325" s="80"/>
      <c r="BZ325" s="80"/>
      <c r="CA325" s="80"/>
      <c r="CB325" s="80"/>
      <c r="CC325" s="80"/>
      <c r="CD325" s="80"/>
      <c r="CE325" s="80"/>
      <c r="CF325" s="80"/>
      <c r="CG325" s="80"/>
      <c r="CH325" s="80"/>
      <c r="CI325" s="80"/>
      <c r="CJ325" s="80"/>
      <c r="CK325" s="80"/>
      <c r="CL325" s="80"/>
      <c r="CM325" s="80"/>
      <c r="CN325" s="80"/>
      <c r="CO325" s="80"/>
      <c r="CP325" s="80"/>
      <c r="CQ325" s="80"/>
      <c r="CR325" s="80"/>
      <c r="CS325" s="80"/>
    </row>
    <row r="326" spans="1:97" x14ac:dyDescent="0.2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  <c r="BI326" s="80"/>
      <c r="BJ326" s="80"/>
      <c r="BK326" s="80"/>
      <c r="BL326" s="80"/>
      <c r="BM326" s="80"/>
      <c r="BN326" s="80"/>
      <c r="BO326" s="80"/>
      <c r="BP326" s="80"/>
      <c r="BQ326" s="80"/>
      <c r="BR326" s="80"/>
      <c r="BS326" s="80"/>
      <c r="BT326" s="80"/>
      <c r="BU326" s="80"/>
      <c r="BV326" s="80"/>
      <c r="BW326" s="80"/>
      <c r="BX326" s="80"/>
      <c r="BY326" s="80"/>
      <c r="BZ326" s="80"/>
      <c r="CA326" s="80"/>
      <c r="CB326" s="80"/>
      <c r="CC326" s="80"/>
      <c r="CD326" s="80"/>
      <c r="CE326" s="80"/>
      <c r="CF326" s="80"/>
      <c r="CG326" s="80"/>
      <c r="CH326" s="80"/>
      <c r="CI326" s="80"/>
      <c r="CJ326" s="80"/>
      <c r="CK326" s="80"/>
      <c r="CL326" s="80"/>
      <c r="CM326" s="80"/>
      <c r="CN326" s="80"/>
      <c r="CO326" s="80"/>
      <c r="CP326" s="80"/>
      <c r="CQ326" s="80"/>
      <c r="CR326" s="80"/>
      <c r="CS326" s="80"/>
    </row>
    <row r="327" spans="1:97" x14ac:dyDescent="0.2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  <c r="BI327" s="80"/>
      <c r="BJ327" s="80"/>
      <c r="BK327" s="80"/>
      <c r="BL327" s="80"/>
      <c r="BM327" s="80"/>
      <c r="BN327" s="80"/>
      <c r="BO327" s="80"/>
      <c r="BP327" s="80"/>
      <c r="BQ327" s="80"/>
      <c r="BR327" s="80"/>
      <c r="BS327" s="80"/>
      <c r="BT327" s="80"/>
      <c r="BU327" s="80"/>
      <c r="BV327" s="80"/>
      <c r="BW327" s="80"/>
      <c r="BX327" s="80"/>
      <c r="BY327" s="80"/>
      <c r="BZ327" s="80"/>
      <c r="CA327" s="80"/>
      <c r="CB327" s="80"/>
      <c r="CC327" s="80"/>
      <c r="CD327" s="80"/>
      <c r="CE327" s="80"/>
      <c r="CF327" s="80"/>
      <c r="CG327" s="80"/>
      <c r="CH327" s="80"/>
      <c r="CI327" s="80"/>
      <c r="CJ327" s="80"/>
      <c r="CK327" s="80"/>
      <c r="CL327" s="80"/>
      <c r="CM327" s="80"/>
      <c r="CN327" s="80"/>
      <c r="CO327" s="80"/>
      <c r="CP327" s="80"/>
      <c r="CQ327" s="80"/>
      <c r="CR327" s="80"/>
      <c r="CS327" s="80"/>
    </row>
    <row r="328" spans="1:97" x14ac:dyDescent="0.2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  <c r="BI328" s="80"/>
      <c r="BJ328" s="80"/>
      <c r="BK328" s="80"/>
      <c r="BL328" s="80"/>
      <c r="BM328" s="80"/>
      <c r="BN328" s="80"/>
      <c r="BO328" s="80"/>
      <c r="BP328" s="80"/>
      <c r="BQ328" s="80"/>
      <c r="BR328" s="80"/>
      <c r="BS328" s="80"/>
      <c r="BT328" s="80"/>
      <c r="BU328" s="80"/>
      <c r="BV328" s="80"/>
      <c r="BW328" s="80"/>
      <c r="BX328" s="80"/>
      <c r="BY328" s="80"/>
      <c r="BZ328" s="80"/>
      <c r="CA328" s="80"/>
      <c r="CB328" s="80"/>
      <c r="CC328" s="80"/>
      <c r="CD328" s="80"/>
      <c r="CE328" s="80"/>
      <c r="CF328" s="80"/>
      <c r="CG328" s="80"/>
      <c r="CH328" s="80"/>
      <c r="CI328" s="80"/>
      <c r="CJ328" s="80"/>
      <c r="CK328" s="80"/>
      <c r="CL328" s="80"/>
      <c r="CM328" s="80"/>
      <c r="CN328" s="80"/>
      <c r="CO328" s="80"/>
      <c r="CP328" s="80"/>
      <c r="CQ328" s="80"/>
      <c r="CR328" s="80"/>
      <c r="CS328" s="80"/>
    </row>
    <row r="329" spans="1:97" x14ac:dyDescent="0.2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  <c r="BI329" s="80"/>
      <c r="BJ329" s="80"/>
      <c r="BK329" s="80"/>
      <c r="BL329" s="80"/>
      <c r="BM329" s="80"/>
      <c r="BN329" s="80"/>
      <c r="BO329" s="80"/>
      <c r="BP329" s="80"/>
      <c r="BQ329" s="80"/>
      <c r="BR329" s="80"/>
      <c r="BS329" s="80"/>
      <c r="BT329" s="80"/>
      <c r="BU329" s="80"/>
      <c r="BV329" s="80"/>
      <c r="BW329" s="80"/>
      <c r="BX329" s="80"/>
      <c r="BY329" s="80"/>
      <c r="BZ329" s="80"/>
      <c r="CA329" s="80"/>
      <c r="CB329" s="80"/>
      <c r="CC329" s="80"/>
      <c r="CD329" s="80"/>
      <c r="CE329" s="80"/>
      <c r="CF329" s="80"/>
      <c r="CG329" s="80"/>
      <c r="CH329" s="80"/>
      <c r="CI329" s="80"/>
      <c r="CJ329" s="80"/>
      <c r="CK329" s="80"/>
      <c r="CL329" s="80"/>
      <c r="CM329" s="80"/>
      <c r="CN329" s="80"/>
      <c r="CO329" s="80"/>
      <c r="CP329" s="80"/>
      <c r="CQ329" s="80"/>
      <c r="CR329" s="80"/>
      <c r="CS329" s="80"/>
    </row>
    <row r="330" spans="1:97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  <c r="BK330" s="80"/>
      <c r="BL330" s="80"/>
      <c r="BM330" s="80"/>
      <c r="BN330" s="80"/>
      <c r="BO330" s="80"/>
      <c r="BP330" s="80"/>
      <c r="BQ330" s="80"/>
      <c r="BR330" s="80"/>
      <c r="BS330" s="80"/>
      <c r="BT330" s="80"/>
      <c r="BU330" s="80"/>
      <c r="BV330" s="80"/>
      <c r="BW330" s="80"/>
      <c r="BX330" s="80"/>
      <c r="BY330" s="80"/>
      <c r="BZ330" s="80"/>
      <c r="CA330" s="80"/>
      <c r="CB330" s="80"/>
      <c r="CC330" s="80"/>
      <c r="CD330" s="80"/>
      <c r="CE330" s="80"/>
      <c r="CF330" s="80"/>
      <c r="CG330" s="80"/>
      <c r="CH330" s="80"/>
      <c r="CI330" s="80"/>
      <c r="CJ330" s="80"/>
      <c r="CK330" s="80"/>
      <c r="CL330" s="80"/>
      <c r="CM330" s="80"/>
      <c r="CN330" s="80"/>
      <c r="CO330" s="80"/>
      <c r="CP330" s="80"/>
      <c r="CQ330" s="80"/>
      <c r="CR330" s="80"/>
      <c r="CS330" s="80"/>
    </row>
    <row r="331" spans="1:97" x14ac:dyDescent="0.2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  <c r="BK331" s="80"/>
      <c r="BL331" s="80"/>
      <c r="BM331" s="80"/>
      <c r="BN331" s="80"/>
      <c r="BO331" s="80"/>
      <c r="BP331" s="80"/>
      <c r="BQ331" s="80"/>
      <c r="BR331" s="80"/>
      <c r="BS331" s="80"/>
      <c r="BT331" s="80"/>
      <c r="BU331" s="80"/>
      <c r="BV331" s="80"/>
      <c r="BW331" s="80"/>
      <c r="BX331" s="80"/>
      <c r="BY331" s="80"/>
      <c r="BZ331" s="80"/>
      <c r="CA331" s="80"/>
      <c r="CB331" s="80"/>
      <c r="CC331" s="80"/>
      <c r="CD331" s="80"/>
      <c r="CE331" s="80"/>
      <c r="CF331" s="80"/>
      <c r="CG331" s="80"/>
      <c r="CH331" s="80"/>
      <c r="CI331" s="80"/>
      <c r="CJ331" s="80"/>
      <c r="CK331" s="80"/>
      <c r="CL331" s="80"/>
      <c r="CM331" s="80"/>
      <c r="CN331" s="80"/>
      <c r="CO331" s="80"/>
      <c r="CP331" s="80"/>
      <c r="CQ331" s="80"/>
      <c r="CR331" s="80"/>
      <c r="CS331" s="80"/>
    </row>
    <row r="332" spans="1:97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  <c r="BK332" s="80"/>
      <c r="BL332" s="80"/>
      <c r="BM332" s="80"/>
      <c r="BN332" s="80"/>
      <c r="BO332" s="80"/>
      <c r="BP332" s="80"/>
      <c r="BQ332" s="80"/>
      <c r="BR332" s="80"/>
      <c r="BS332" s="80"/>
      <c r="BT332" s="80"/>
      <c r="BU332" s="80"/>
      <c r="BV332" s="80"/>
      <c r="BW332" s="80"/>
      <c r="BX332" s="80"/>
      <c r="BY332" s="80"/>
      <c r="BZ332" s="80"/>
      <c r="CA332" s="80"/>
      <c r="CB332" s="80"/>
      <c r="CC332" s="80"/>
      <c r="CD332" s="80"/>
      <c r="CE332" s="80"/>
      <c r="CF332" s="80"/>
      <c r="CG332" s="80"/>
      <c r="CH332" s="80"/>
      <c r="CI332" s="80"/>
      <c r="CJ332" s="80"/>
      <c r="CK332" s="80"/>
      <c r="CL332" s="80"/>
      <c r="CM332" s="80"/>
      <c r="CN332" s="80"/>
      <c r="CO332" s="80"/>
      <c r="CP332" s="80"/>
      <c r="CQ332" s="80"/>
      <c r="CR332" s="80"/>
      <c r="CS332" s="80"/>
    </row>
    <row r="333" spans="1:97" x14ac:dyDescent="0.2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0"/>
      <c r="BK333" s="80"/>
      <c r="BL333" s="80"/>
      <c r="BM333" s="80"/>
      <c r="BN333" s="80"/>
      <c r="BO333" s="80"/>
      <c r="BP333" s="80"/>
      <c r="BQ333" s="80"/>
      <c r="BR333" s="80"/>
      <c r="BS333" s="80"/>
      <c r="BT333" s="80"/>
      <c r="BU333" s="80"/>
      <c r="BV333" s="80"/>
      <c r="BW333" s="80"/>
      <c r="BX333" s="80"/>
      <c r="BY333" s="80"/>
      <c r="BZ333" s="80"/>
      <c r="CA333" s="80"/>
      <c r="CB333" s="80"/>
      <c r="CC333" s="80"/>
      <c r="CD333" s="80"/>
      <c r="CE333" s="80"/>
      <c r="CF333" s="80"/>
      <c r="CG333" s="80"/>
      <c r="CH333" s="80"/>
      <c r="CI333" s="80"/>
      <c r="CJ333" s="80"/>
      <c r="CK333" s="80"/>
      <c r="CL333" s="80"/>
      <c r="CM333" s="80"/>
      <c r="CN333" s="80"/>
      <c r="CO333" s="80"/>
      <c r="CP333" s="80"/>
      <c r="CQ333" s="80"/>
      <c r="CR333" s="80"/>
      <c r="CS333" s="80"/>
    </row>
    <row r="334" spans="1:97" x14ac:dyDescent="0.2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0"/>
      <c r="BK334" s="80"/>
      <c r="BL334" s="80"/>
      <c r="BM334" s="80"/>
      <c r="BN334" s="80"/>
      <c r="BO334" s="80"/>
      <c r="BP334" s="80"/>
      <c r="BQ334" s="80"/>
      <c r="BR334" s="80"/>
      <c r="BS334" s="80"/>
      <c r="BT334" s="80"/>
      <c r="BU334" s="80"/>
      <c r="BV334" s="80"/>
      <c r="BW334" s="80"/>
      <c r="BX334" s="80"/>
      <c r="BY334" s="80"/>
      <c r="BZ334" s="80"/>
      <c r="CA334" s="80"/>
      <c r="CB334" s="80"/>
      <c r="CC334" s="80"/>
      <c r="CD334" s="80"/>
      <c r="CE334" s="80"/>
      <c r="CF334" s="80"/>
      <c r="CG334" s="80"/>
      <c r="CH334" s="80"/>
      <c r="CI334" s="80"/>
      <c r="CJ334" s="80"/>
      <c r="CK334" s="80"/>
      <c r="CL334" s="80"/>
      <c r="CM334" s="80"/>
      <c r="CN334" s="80"/>
      <c r="CO334" s="80"/>
      <c r="CP334" s="80"/>
      <c r="CQ334" s="80"/>
      <c r="CR334" s="80"/>
      <c r="CS334" s="80"/>
    </row>
    <row r="335" spans="1:97" x14ac:dyDescent="0.2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  <c r="BI335" s="80"/>
      <c r="BJ335" s="80"/>
      <c r="BK335" s="80"/>
      <c r="BL335" s="80"/>
      <c r="BM335" s="80"/>
      <c r="BN335" s="80"/>
      <c r="BO335" s="80"/>
      <c r="BP335" s="80"/>
      <c r="BQ335" s="80"/>
      <c r="BR335" s="80"/>
      <c r="BS335" s="80"/>
      <c r="BT335" s="80"/>
      <c r="BU335" s="80"/>
      <c r="BV335" s="80"/>
      <c r="BW335" s="80"/>
      <c r="BX335" s="80"/>
      <c r="BY335" s="80"/>
      <c r="BZ335" s="80"/>
      <c r="CA335" s="80"/>
      <c r="CB335" s="80"/>
      <c r="CC335" s="80"/>
      <c r="CD335" s="80"/>
      <c r="CE335" s="80"/>
      <c r="CF335" s="80"/>
      <c r="CG335" s="80"/>
      <c r="CH335" s="80"/>
      <c r="CI335" s="80"/>
      <c r="CJ335" s="80"/>
      <c r="CK335" s="80"/>
      <c r="CL335" s="80"/>
      <c r="CM335" s="80"/>
      <c r="CN335" s="80"/>
      <c r="CO335" s="80"/>
      <c r="CP335" s="80"/>
      <c r="CQ335" s="80"/>
      <c r="CR335" s="80"/>
      <c r="CS335" s="80"/>
    </row>
    <row r="336" spans="1:97" x14ac:dyDescent="0.2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0"/>
      <c r="BJ336" s="80"/>
      <c r="BK336" s="80"/>
      <c r="BL336" s="80"/>
      <c r="BM336" s="80"/>
      <c r="BN336" s="80"/>
      <c r="BO336" s="80"/>
      <c r="BP336" s="80"/>
      <c r="BQ336" s="80"/>
      <c r="BR336" s="80"/>
      <c r="BS336" s="80"/>
      <c r="BT336" s="80"/>
      <c r="BU336" s="80"/>
      <c r="BV336" s="80"/>
      <c r="BW336" s="80"/>
      <c r="BX336" s="80"/>
      <c r="BY336" s="80"/>
      <c r="BZ336" s="80"/>
      <c r="CA336" s="80"/>
      <c r="CB336" s="80"/>
      <c r="CC336" s="80"/>
      <c r="CD336" s="80"/>
      <c r="CE336" s="80"/>
      <c r="CF336" s="80"/>
      <c r="CG336" s="80"/>
      <c r="CH336" s="80"/>
      <c r="CI336" s="80"/>
      <c r="CJ336" s="80"/>
      <c r="CK336" s="80"/>
      <c r="CL336" s="80"/>
      <c r="CM336" s="80"/>
      <c r="CN336" s="80"/>
      <c r="CO336" s="80"/>
      <c r="CP336" s="80"/>
      <c r="CQ336" s="80"/>
      <c r="CR336" s="80"/>
      <c r="CS336" s="80"/>
    </row>
    <row r="337" spans="1:97" x14ac:dyDescent="0.2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  <c r="BK337" s="80"/>
      <c r="BL337" s="80"/>
      <c r="BM337" s="80"/>
      <c r="BN337" s="80"/>
      <c r="BO337" s="80"/>
      <c r="BP337" s="80"/>
      <c r="BQ337" s="80"/>
      <c r="BR337" s="80"/>
      <c r="BS337" s="80"/>
      <c r="BT337" s="80"/>
      <c r="BU337" s="80"/>
      <c r="BV337" s="80"/>
      <c r="BW337" s="80"/>
      <c r="BX337" s="80"/>
      <c r="BY337" s="80"/>
      <c r="BZ337" s="80"/>
      <c r="CA337" s="80"/>
      <c r="CB337" s="80"/>
      <c r="CC337" s="80"/>
      <c r="CD337" s="80"/>
      <c r="CE337" s="80"/>
      <c r="CF337" s="80"/>
      <c r="CG337" s="80"/>
      <c r="CH337" s="80"/>
      <c r="CI337" s="80"/>
      <c r="CJ337" s="80"/>
      <c r="CK337" s="80"/>
      <c r="CL337" s="80"/>
      <c r="CM337" s="80"/>
      <c r="CN337" s="80"/>
      <c r="CO337" s="80"/>
      <c r="CP337" s="80"/>
      <c r="CQ337" s="80"/>
      <c r="CR337" s="80"/>
      <c r="CS337" s="80"/>
    </row>
    <row r="338" spans="1:97" x14ac:dyDescent="0.2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  <c r="BK338" s="80"/>
      <c r="BL338" s="80"/>
      <c r="BM338" s="80"/>
      <c r="BN338" s="80"/>
      <c r="BO338" s="80"/>
      <c r="BP338" s="80"/>
      <c r="BQ338" s="80"/>
      <c r="BR338" s="80"/>
      <c r="BS338" s="80"/>
      <c r="BT338" s="80"/>
      <c r="BU338" s="80"/>
      <c r="BV338" s="80"/>
      <c r="BW338" s="80"/>
      <c r="BX338" s="80"/>
      <c r="BY338" s="80"/>
      <c r="BZ338" s="80"/>
      <c r="CA338" s="80"/>
      <c r="CB338" s="80"/>
      <c r="CC338" s="80"/>
      <c r="CD338" s="80"/>
      <c r="CE338" s="80"/>
      <c r="CF338" s="80"/>
      <c r="CG338" s="80"/>
      <c r="CH338" s="80"/>
      <c r="CI338" s="80"/>
      <c r="CJ338" s="80"/>
      <c r="CK338" s="80"/>
      <c r="CL338" s="80"/>
      <c r="CM338" s="80"/>
      <c r="CN338" s="80"/>
      <c r="CO338" s="80"/>
      <c r="CP338" s="80"/>
      <c r="CQ338" s="80"/>
      <c r="CR338" s="80"/>
      <c r="CS338" s="80"/>
    </row>
    <row r="339" spans="1:97" x14ac:dyDescent="0.2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0"/>
      <c r="BK339" s="80"/>
      <c r="BL339" s="80"/>
      <c r="BM339" s="80"/>
      <c r="BN339" s="80"/>
      <c r="BO339" s="80"/>
      <c r="BP339" s="80"/>
      <c r="BQ339" s="80"/>
      <c r="BR339" s="80"/>
      <c r="BS339" s="80"/>
      <c r="BT339" s="80"/>
      <c r="BU339" s="80"/>
      <c r="BV339" s="80"/>
      <c r="BW339" s="80"/>
      <c r="BX339" s="80"/>
      <c r="BY339" s="80"/>
      <c r="BZ339" s="80"/>
      <c r="CA339" s="80"/>
      <c r="CB339" s="80"/>
      <c r="CC339" s="80"/>
      <c r="CD339" s="80"/>
      <c r="CE339" s="80"/>
      <c r="CF339" s="80"/>
      <c r="CG339" s="80"/>
      <c r="CH339" s="80"/>
      <c r="CI339" s="80"/>
      <c r="CJ339" s="80"/>
      <c r="CK339" s="80"/>
      <c r="CL339" s="80"/>
      <c r="CM339" s="80"/>
      <c r="CN339" s="80"/>
      <c r="CO339" s="80"/>
      <c r="CP339" s="80"/>
      <c r="CQ339" s="80"/>
      <c r="CR339" s="80"/>
      <c r="CS339" s="80"/>
    </row>
    <row r="340" spans="1:97" x14ac:dyDescent="0.2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  <c r="BK340" s="80"/>
      <c r="BL340" s="80"/>
      <c r="BM340" s="80"/>
      <c r="BN340" s="80"/>
      <c r="BO340" s="80"/>
      <c r="BP340" s="80"/>
      <c r="BQ340" s="80"/>
      <c r="BR340" s="80"/>
      <c r="BS340" s="80"/>
      <c r="BT340" s="80"/>
      <c r="BU340" s="80"/>
      <c r="BV340" s="80"/>
      <c r="BW340" s="80"/>
      <c r="BX340" s="80"/>
      <c r="BY340" s="80"/>
      <c r="BZ340" s="80"/>
      <c r="CA340" s="80"/>
      <c r="CB340" s="80"/>
      <c r="CC340" s="80"/>
      <c r="CD340" s="80"/>
      <c r="CE340" s="80"/>
      <c r="CF340" s="80"/>
      <c r="CG340" s="80"/>
      <c r="CH340" s="80"/>
      <c r="CI340" s="80"/>
      <c r="CJ340" s="80"/>
      <c r="CK340" s="80"/>
      <c r="CL340" s="80"/>
      <c r="CM340" s="80"/>
      <c r="CN340" s="80"/>
      <c r="CO340" s="80"/>
      <c r="CP340" s="80"/>
      <c r="CQ340" s="80"/>
      <c r="CR340" s="80"/>
      <c r="CS340" s="80"/>
    </row>
    <row r="341" spans="1:97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  <c r="BK341" s="80"/>
      <c r="BL341" s="80"/>
      <c r="BM341" s="80"/>
      <c r="BN341" s="80"/>
      <c r="BO341" s="80"/>
      <c r="BP341" s="80"/>
      <c r="BQ341" s="80"/>
      <c r="BR341" s="80"/>
      <c r="BS341" s="80"/>
      <c r="BT341" s="80"/>
      <c r="BU341" s="80"/>
      <c r="BV341" s="80"/>
      <c r="BW341" s="80"/>
      <c r="BX341" s="80"/>
      <c r="BY341" s="80"/>
      <c r="BZ341" s="80"/>
      <c r="CA341" s="80"/>
      <c r="CB341" s="80"/>
      <c r="CC341" s="80"/>
      <c r="CD341" s="80"/>
      <c r="CE341" s="80"/>
      <c r="CF341" s="80"/>
      <c r="CG341" s="80"/>
      <c r="CH341" s="80"/>
      <c r="CI341" s="80"/>
      <c r="CJ341" s="80"/>
      <c r="CK341" s="80"/>
      <c r="CL341" s="80"/>
      <c r="CM341" s="80"/>
      <c r="CN341" s="80"/>
      <c r="CO341" s="80"/>
      <c r="CP341" s="80"/>
      <c r="CQ341" s="80"/>
      <c r="CR341" s="80"/>
      <c r="CS341" s="80"/>
    </row>
    <row r="342" spans="1:97" x14ac:dyDescent="0.2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  <c r="BK342" s="80"/>
      <c r="BL342" s="80"/>
      <c r="BM342" s="80"/>
      <c r="BN342" s="80"/>
      <c r="BO342" s="80"/>
      <c r="BP342" s="80"/>
      <c r="BQ342" s="80"/>
      <c r="BR342" s="80"/>
      <c r="BS342" s="80"/>
      <c r="BT342" s="80"/>
      <c r="BU342" s="80"/>
      <c r="BV342" s="80"/>
      <c r="BW342" s="80"/>
      <c r="BX342" s="80"/>
      <c r="BY342" s="80"/>
      <c r="BZ342" s="80"/>
      <c r="CA342" s="80"/>
      <c r="CB342" s="80"/>
      <c r="CC342" s="80"/>
      <c r="CD342" s="80"/>
      <c r="CE342" s="80"/>
      <c r="CF342" s="80"/>
      <c r="CG342" s="80"/>
      <c r="CH342" s="80"/>
      <c r="CI342" s="80"/>
      <c r="CJ342" s="80"/>
      <c r="CK342" s="80"/>
      <c r="CL342" s="80"/>
      <c r="CM342" s="80"/>
      <c r="CN342" s="80"/>
      <c r="CO342" s="80"/>
      <c r="CP342" s="80"/>
      <c r="CQ342" s="80"/>
      <c r="CR342" s="80"/>
      <c r="CS342" s="80"/>
    </row>
  </sheetData>
  <sheetProtection password="FA37" sheet="1" objects="1" scenarios="1" selectLockedCells="1"/>
  <mergeCells count="26">
    <mergeCell ref="A5:CS5"/>
    <mergeCell ref="B8:BH8"/>
    <mergeCell ref="BL8:BU8"/>
    <mergeCell ref="B10:AT10"/>
    <mergeCell ref="A36:CS36"/>
    <mergeCell ref="B15:AT15"/>
    <mergeCell ref="AY15:CR15"/>
    <mergeCell ref="B17:AT17"/>
    <mergeCell ref="AY17:CR17"/>
    <mergeCell ref="B19:AT19"/>
    <mergeCell ref="BY10:CR10"/>
    <mergeCell ref="BY8:CR8"/>
    <mergeCell ref="B12:CR12"/>
    <mergeCell ref="AY19:CR19"/>
    <mergeCell ref="A39:CS58"/>
    <mergeCell ref="S60:AP60"/>
    <mergeCell ref="AW10:BH10"/>
    <mergeCell ref="BK10:BV10"/>
    <mergeCell ref="B21:AT21"/>
    <mergeCell ref="AY21:CR21"/>
    <mergeCell ref="CJ25:CR25"/>
    <mergeCell ref="CJ27:CR27"/>
    <mergeCell ref="CJ29:CR29"/>
    <mergeCell ref="CJ33:CR33"/>
    <mergeCell ref="CJ31:CR31"/>
    <mergeCell ref="A38:CS38"/>
  </mergeCells>
  <conditionalFormatting sqref="B10:AT10">
    <cfRule type="expression" dxfId="48" priority="22">
      <formula>$K$91&lt;&gt;"OK"</formula>
    </cfRule>
  </conditionalFormatting>
  <conditionalFormatting sqref="A36:CS36">
    <cfRule type="expression" dxfId="47" priority="23">
      <formula>$K$154&lt;&gt;"OK"</formula>
    </cfRule>
  </conditionalFormatting>
  <conditionalFormatting sqref="BY8:CR8">
    <cfRule type="expression" dxfId="46" priority="19">
      <formula>$BH$86&lt;&gt;"OK"</formula>
    </cfRule>
  </conditionalFormatting>
  <conditionalFormatting sqref="BY10:CR10">
    <cfRule type="expression" dxfId="45" priority="24">
      <formula>$K$98&lt;&gt;"OK"</formula>
    </cfRule>
  </conditionalFormatting>
  <conditionalFormatting sqref="B8:BH8">
    <cfRule type="expression" dxfId="44" priority="8">
      <formula>TRIM($B$8)=""</formula>
    </cfRule>
  </conditionalFormatting>
  <conditionalFormatting sqref="BL8:BU8">
    <cfRule type="expression" dxfId="43" priority="7">
      <formula>TRIM($BL$8)=""</formula>
    </cfRule>
  </conditionalFormatting>
  <conditionalFormatting sqref="AW10:BH10">
    <cfRule type="expression" dxfId="42" priority="6">
      <formula>TRIM($AW$10)=""</formula>
    </cfRule>
  </conditionalFormatting>
  <conditionalFormatting sqref="B12:CR12">
    <cfRule type="expression" dxfId="41" priority="5">
      <formula>TRIM($B$12)=""</formula>
    </cfRule>
  </conditionalFormatting>
  <conditionalFormatting sqref="A39:CS58">
    <cfRule type="expression" dxfId="40" priority="4">
      <formula>TRIM($A$39)=""</formula>
    </cfRule>
  </conditionalFormatting>
  <conditionalFormatting sqref="S60:AP60">
    <cfRule type="expression" dxfId="39" priority="3">
      <formula>TRIM($S$60)=""</formula>
    </cfRule>
  </conditionalFormatting>
  <conditionalFormatting sqref="CJ31:CR31">
    <cfRule type="expression" dxfId="38" priority="2">
      <formula>$K$125&lt;&gt;"OK"</formula>
    </cfRule>
  </conditionalFormatting>
  <conditionalFormatting sqref="BK10:BV10">
    <cfRule type="expression" dxfId="37" priority="1">
      <formula>TRIM($BK$10)=""</formula>
    </cfRule>
  </conditionalFormatting>
  <dataValidations count="5">
    <dataValidation type="list" showInputMessage="1" showErrorMessage="1" sqref="BY10:CR10">
      <formula1>$B$94:$B$97</formula1>
    </dataValidation>
    <dataValidation type="list" showInputMessage="1" showErrorMessage="1" sqref="B10:AT10">
      <formula1>$B$66:$B$90</formula1>
    </dataValidation>
    <dataValidation type="list" showErrorMessage="1" promptTitle="Escolha um item" prompt="Escolha um item" sqref="BY8:CR8">
      <formula1>$AY$66:$AY$85</formula1>
    </dataValidation>
    <dataValidation type="list" showInputMessage="1" showErrorMessage="1" sqref="A36:CS36">
      <formula1>$B$128:$B$153</formula1>
    </dataValidation>
    <dataValidation type="list" showInputMessage="1" showErrorMessage="1" sqref="CJ31:CR31">
      <formula1>$B$101:$B$124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ignoredErrors>
    <ignoredError sqref="B101:B12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showRowColHeaders="0" zoomScale="70" zoomScaleNormal="70" zoomScaleSheetLayoutView="55" zoomScalePageLayoutView="85" workbookViewId="0">
      <selection activeCell="G4" sqref="G4"/>
    </sheetView>
  </sheetViews>
  <sheetFormatPr defaultRowHeight="15" x14ac:dyDescent="0.25"/>
  <cols>
    <col min="1" max="1" width="12.28515625" style="5" customWidth="1"/>
    <col min="2" max="2" width="21.5703125" style="23" customWidth="1"/>
    <col min="3" max="3" width="22" style="5" customWidth="1"/>
    <col min="4" max="4" width="22.42578125" style="5" customWidth="1"/>
    <col min="5" max="5" width="27.140625" style="5" customWidth="1"/>
    <col min="6" max="6" width="16.5703125" style="5" customWidth="1"/>
    <col min="7" max="7" width="15.42578125" style="5" customWidth="1"/>
    <col min="8" max="8" width="14.85546875" style="5" customWidth="1"/>
    <col min="9" max="9" width="13.42578125" style="5" customWidth="1"/>
    <col min="10" max="16384" width="9.140625" style="5"/>
  </cols>
  <sheetData>
    <row r="1" spans="1:9" ht="22.5" x14ac:dyDescent="0.3">
      <c r="A1" s="98" t="s">
        <v>324</v>
      </c>
      <c r="B1" s="98"/>
      <c r="C1" s="98"/>
      <c r="D1" s="98"/>
      <c r="E1" s="98"/>
      <c r="F1" s="98"/>
      <c r="G1" s="98"/>
      <c r="H1" s="98"/>
    </row>
    <row r="2" spans="1:9" s="19" customFormat="1" ht="39.950000000000003" customHeight="1" x14ac:dyDescent="0.25">
      <c r="A2" s="99" t="s">
        <v>288</v>
      </c>
      <c r="B2" s="99"/>
      <c r="C2" s="99"/>
      <c r="D2" s="99"/>
      <c r="E2" s="99"/>
      <c r="F2" s="99"/>
      <c r="G2" s="99"/>
      <c r="H2" s="99"/>
      <c r="I2" s="18"/>
    </row>
    <row r="3" spans="1:9" ht="68.25" customHeight="1" thickBot="1" x14ac:dyDescent="0.3">
      <c r="A3" s="28" t="s">
        <v>9</v>
      </c>
      <c r="B3" s="28" t="s">
        <v>142</v>
      </c>
      <c r="C3" s="28" t="s">
        <v>0</v>
      </c>
      <c r="D3" s="28" t="s">
        <v>131</v>
      </c>
      <c r="E3" s="28" t="s">
        <v>349</v>
      </c>
      <c r="F3" s="28" t="s">
        <v>133</v>
      </c>
      <c r="G3" s="28" t="s">
        <v>152</v>
      </c>
      <c r="H3" s="28" t="s">
        <v>153</v>
      </c>
    </row>
    <row r="4" spans="1:9" s="20" customFormat="1" ht="54" customHeight="1" x14ac:dyDescent="0.2">
      <c r="A4" s="29" t="s">
        <v>53</v>
      </c>
      <c r="B4" s="29" t="s">
        <v>280</v>
      </c>
      <c r="C4" s="29" t="s">
        <v>256</v>
      </c>
      <c r="D4" s="29" t="s">
        <v>132</v>
      </c>
      <c r="E4" s="29" t="s">
        <v>283</v>
      </c>
      <c r="F4" s="30" t="s">
        <v>53</v>
      </c>
      <c r="G4" s="26"/>
      <c r="H4" s="26"/>
    </row>
    <row r="5" spans="1:9" s="21" customFormat="1" ht="81" customHeight="1" x14ac:dyDescent="0.25">
      <c r="A5" s="29" t="s">
        <v>54</v>
      </c>
      <c r="B5" s="29" t="s">
        <v>290</v>
      </c>
      <c r="C5" s="29" t="s">
        <v>291</v>
      </c>
      <c r="D5" s="29" t="s">
        <v>353</v>
      </c>
      <c r="E5" s="29" t="s">
        <v>282</v>
      </c>
      <c r="F5" s="29" t="s">
        <v>54</v>
      </c>
      <c r="G5" s="27"/>
      <c r="H5" s="27"/>
    </row>
    <row r="6" spans="1:9" s="21" customFormat="1" ht="72" customHeight="1" x14ac:dyDescent="0.25">
      <c r="A6" s="29" t="s">
        <v>55</v>
      </c>
      <c r="B6" s="29" t="s">
        <v>203</v>
      </c>
      <c r="C6" s="29" t="s">
        <v>204</v>
      </c>
      <c r="D6" s="29" t="s">
        <v>205</v>
      </c>
      <c r="E6" s="29" t="s">
        <v>281</v>
      </c>
      <c r="F6" s="29" t="s">
        <v>55</v>
      </c>
      <c r="G6" s="27"/>
      <c r="H6" s="27"/>
    </row>
    <row r="7" spans="1:9" s="21" customFormat="1" ht="84.75" customHeight="1" x14ac:dyDescent="0.25">
      <c r="A7" s="29" t="s">
        <v>56</v>
      </c>
      <c r="B7" s="29" t="s">
        <v>345</v>
      </c>
      <c r="C7" s="29" t="s">
        <v>207</v>
      </c>
      <c r="D7" s="29" t="s">
        <v>355</v>
      </c>
      <c r="E7" s="29" t="s">
        <v>350</v>
      </c>
      <c r="F7" s="29" t="s">
        <v>56</v>
      </c>
      <c r="G7" s="27"/>
      <c r="H7" s="27"/>
    </row>
    <row r="8" spans="1:9" s="21" customFormat="1" ht="86.25" customHeight="1" x14ac:dyDescent="0.25">
      <c r="A8" s="29" t="s">
        <v>57</v>
      </c>
      <c r="B8" s="29" t="s">
        <v>346</v>
      </c>
      <c r="C8" s="29" t="s">
        <v>207</v>
      </c>
      <c r="D8" s="29" t="s">
        <v>355</v>
      </c>
      <c r="E8" s="29" t="s">
        <v>351</v>
      </c>
      <c r="F8" s="29" t="s">
        <v>57</v>
      </c>
      <c r="G8" s="27"/>
      <c r="H8" s="27"/>
    </row>
    <row r="9" spans="1:9" s="21" customFormat="1" ht="81" customHeight="1" x14ac:dyDescent="0.25">
      <c r="A9" s="29" t="s">
        <v>58</v>
      </c>
      <c r="B9" s="29" t="s">
        <v>347</v>
      </c>
      <c r="C9" s="29" t="s">
        <v>207</v>
      </c>
      <c r="D9" s="29" t="s">
        <v>355</v>
      </c>
      <c r="E9" s="29" t="s">
        <v>352</v>
      </c>
      <c r="F9" s="29" t="s">
        <v>58</v>
      </c>
      <c r="G9" s="27"/>
      <c r="H9" s="27"/>
    </row>
    <row r="10" spans="1:9" s="21" customFormat="1" ht="45" customHeight="1" x14ac:dyDescent="0.25">
      <c r="A10" s="29" t="s">
        <v>82</v>
      </c>
      <c r="B10" s="29" t="s">
        <v>155</v>
      </c>
      <c r="C10" s="29" t="s">
        <v>206</v>
      </c>
      <c r="D10" s="29" t="s">
        <v>156</v>
      </c>
      <c r="E10" s="29" t="s">
        <v>284</v>
      </c>
      <c r="F10" s="29" t="s">
        <v>82</v>
      </c>
      <c r="G10" s="27"/>
      <c r="H10" s="27"/>
    </row>
    <row r="11" spans="1:9" s="21" customFormat="1" ht="71.25" customHeight="1" x14ac:dyDescent="0.25">
      <c r="A11" s="29" t="s">
        <v>83</v>
      </c>
      <c r="B11" s="29" t="s">
        <v>141</v>
      </c>
      <c r="C11" s="29" t="s">
        <v>144</v>
      </c>
      <c r="D11" s="29" t="s">
        <v>216</v>
      </c>
      <c r="E11" s="29" t="s">
        <v>217</v>
      </c>
      <c r="F11" s="29" t="s">
        <v>83</v>
      </c>
      <c r="G11" s="27"/>
      <c r="H11" s="27"/>
    </row>
    <row r="12" spans="1:9" s="21" customFormat="1" ht="84" customHeight="1" x14ac:dyDescent="0.25">
      <c r="A12" s="29" t="s">
        <v>134</v>
      </c>
      <c r="B12" s="29" t="s">
        <v>208</v>
      </c>
      <c r="C12" s="29" t="s">
        <v>209</v>
      </c>
      <c r="D12" s="29" t="s">
        <v>210</v>
      </c>
      <c r="E12" s="29" t="s">
        <v>211</v>
      </c>
      <c r="F12" s="29" t="s">
        <v>134</v>
      </c>
      <c r="G12" s="27"/>
      <c r="H12" s="27"/>
    </row>
    <row r="13" spans="1:9" s="21" customFormat="1" ht="71.25" customHeight="1" x14ac:dyDescent="0.25">
      <c r="A13" s="29" t="s">
        <v>135</v>
      </c>
      <c r="B13" s="29" t="s">
        <v>84</v>
      </c>
      <c r="C13" s="29" t="s">
        <v>85</v>
      </c>
      <c r="D13" s="29" t="s">
        <v>212</v>
      </c>
      <c r="E13" s="29" t="s">
        <v>354</v>
      </c>
      <c r="F13" s="29" t="s">
        <v>135</v>
      </c>
      <c r="G13" s="27"/>
      <c r="H13" s="27"/>
    </row>
    <row r="14" spans="1:9" s="21" customFormat="1" ht="70.5" customHeight="1" x14ac:dyDescent="0.25">
      <c r="A14" s="29" t="s">
        <v>136</v>
      </c>
      <c r="B14" s="29" t="s">
        <v>169</v>
      </c>
      <c r="C14" s="29" t="s">
        <v>170</v>
      </c>
      <c r="D14" s="29" t="s">
        <v>171</v>
      </c>
      <c r="E14" s="29" t="s">
        <v>286</v>
      </c>
      <c r="F14" s="29" t="s">
        <v>136</v>
      </c>
      <c r="G14" s="27"/>
      <c r="H14" s="27"/>
      <c r="I14" s="22"/>
    </row>
    <row r="15" spans="1:9" s="21" customFormat="1" ht="132.75" customHeight="1" x14ac:dyDescent="0.25">
      <c r="A15" s="29" t="s">
        <v>137</v>
      </c>
      <c r="B15" s="29" t="s">
        <v>348</v>
      </c>
      <c r="C15" s="29" t="s">
        <v>204</v>
      </c>
      <c r="D15" s="29" t="s">
        <v>213</v>
      </c>
      <c r="E15" s="29" t="s">
        <v>285</v>
      </c>
      <c r="F15" s="29" t="s">
        <v>137</v>
      </c>
      <c r="G15" s="27"/>
      <c r="H15" s="27"/>
    </row>
    <row r="16" spans="1:9" s="21" customFormat="1" ht="77.25" customHeight="1" x14ac:dyDescent="0.25">
      <c r="A16" s="29" t="s">
        <v>139</v>
      </c>
      <c r="B16" s="29" t="s">
        <v>6</v>
      </c>
      <c r="C16" s="29" t="s">
        <v>214</v>
      </c>
      <c r="D16" s="29" t="s">
        <v>151</v>
      </c>
      <c r="E16" s="29" t="s">
        <v>215</v>
      </c>
      <c r="F16" s="29" t="s">
        <v>139</v>
      </c>
      <c r="G16" s="27"/>
      <c r="H16" s="27"/>
    </row>
    <row r="17" spans="1:9" s="21" customFormat="1" ht="66" customHeight="1" x14ac:dyDescent="0.25">
      <c r="A17" s="29" t="s">
        <v>289</v>
      </c>
      <c r="B17" s="29" t="s">
        <v>143</v>
      </c>
      <c r="C17" s="29" t="s">
        <v>144</v>
      </c>
      <c r="D17" s="29" t="s">
        <v>219</v>
      </c>
      <c r="E17" s="29" t="s">
        <v>218</v>
      </c>
      <c r="F17" s="29" t="s">
        <v>289</v>
      </c>
      <c r="G17" s="27"/>
      <c r="H17" s="27"/>
    </row>
    <row r="18" spans="1:9" s="23" customFormat="1" ht="63.75" customHeight="1" x14ac:dyDescent="0.25">
      <c r="A18" s="29" t="s">
        <v>315</v>
      </c>
      <c r="B18" s="29" t="s">
        <v>326</v>
      </c>
      <c r="C18" s="29" t="s">
        <v>144</v>
      </c>
      <c r="D18" s="29" t="s">
        <v>316</v>
      </c>
      <c r="E18" s="29" t="s">
        <v>325</v>
      </c>
      <c r="F18" s="29" t="s">
        <v>315</v>
      </c>
      <c r="G18" s="27"/>
      <c r="H18" s="27"/>
    </row>
    <row r="19" spans="1:9" s="21" customFormat="1" ht="39.950000000000003" customHeight="1" thickBot="1" x14ac:dyDescent="0.3">
      <c r="A19" s="96" t="s">
        <v>8</v>
      </c>
      <c r="B19" s="97"/>
      <c r="C19" s="97"/>
      <c r="D19" s="97"/>
      <c r="E19" s="97"/>
      <c r="F19" s="31"/>
      <c r="G19" s="77">
        <f>SUM(G4:G18)</f>
        <v>0</v>
      </c>
      <c r="H19" s="78">
        <f>SUM(H4:H18)</f>
        <v>0</v>
      </c>
    </row>
    <row r="20" spans="1:9" s="21" customFormat="1" ht="39.950000000000003" customHeight="1" thickTop="1" x14ac:dyDescent="0.25">
      <c r="A20" s="5"/>
      <c r="B20" s="23"/>
      <c r="C20" s="5"/>
      <c r="D20" s="5"/>
      <c r="E20" s="5"/>
      <c r="F20" s="5"/>
      <c r="G20" s="5"/>
      <c r="H20" s="5"/>
    </row>
    <row r="21" spans="1:9" s="21" customFormat="1" ht="39.950000000000003" customHeight="1" x14ac:dyDescent="0.25">
      <c r="A21" s="5"/>
      <c r="B21" s="23"/>
      <c r="C21" s="5"/>
      <c r="D21" s="5"/>
      <c r="E21" s="5"/>
      <c r="F21" s="5"/>
      <c r="G21" s="5"/>
      <c r="H21" s="5"/>
    </row>
    <row r="22" spans="1:9" s="21" customFormat="1" ht="39.950000000000003" customHeight="1" x14ac:dyDescent="0.25">
      <c r="A22" s="5"/>
      <c r="B22" s="23"/>
      <c r="C22" s="5"/>
      <c r="D22" s="5"/>
      <c r="E22" s="5"/>
      <c r="F22" s="5"/>
      <c r="G22" s="5"/>
      <c r="H22" s="5"/>
    </row>
    <row r="23" spans="1:9" s="21" customFormat="1" ht="39.950000000000003" customHeight="1" x14ac:dyDescent="0.25">
      <c r="A23" s="5"/>
      <c r="B23" s="23"/>
      <c r="C23" s="5"/>
      <c r="D23" s="5"/>
      <c r="E23" s="5"/>
      <c r="F23" s="5"/>
      <c r="G23" s="5"/>
      <c r="H23" s="5"/>
    </row>
    <row r="24" spans="1:9" s="21" customFormat="1" ht="39.950000000000003" customHeight="1" x14ac:dyDescent="0.25">
      <c r="A24" s="5"/>
      <c r="B24" s="23"/>
      <c r="C24" s="5"/>
      <c r="D24" s="5"/>
      <c r="E24" s="5"/>
      <c r="F24" s="5"/>
      <c r="G24" s="5"/>
      <c r="H24" s="5"/>
    </row>
    <row r="25" spans="1:9" s="21" customFormat="1" ht="39.950000000000003" customHeight="1" x14ac:dyDescent="0.25">
      <c r="A25" s="5"/>
      <c r="B25" s="23"/>
      <c r="C25" s="5"/>
      <c r="D25" s="5"/>
      <c r="E25" s="5"/>
      <c r="F25" s="5"/>
      <c r="G25" s="5"/>
      <c r="H25" s="5"/>
    </row>
    <row r="26" spans="1:9" s="24" customFormat="1" ht="24.95" customHeight="1" x14ac:dyDescent="0.25">
      <c r="A26" s="5"/>
      <c r="B26" s="23"/>
      <c r="C26" s="5"/>
      <c r="D26" s="5"/>
      <c r="E26" s="5"/>
      <c r="F26" s="5"/>
      <c r="G26" s="5"/>
      <c r="H26" s="5"/>
      <c r="I26" s="21"/>
    </row>
    <row r="27" spans="1:9" x14ac:dyDescent="0.25">
      <c r="I27" s="21"/>
    </row>
    <row r="28" spans="1:9" x14ac:dyDescent="0.25">
      <c r="I28" s="21"/>
    </row>
    <row r="29" spans="1:9" x14ac:dyDescent="0.25">
      <c r="I29" s="24"/>
    </row>
  </sheetData>
  <sheetProtection password="FA37" sheet="1" objects="1" scenarios="1"/>
  <mergeCells count="3">
    <mergeCell ref="A19:E19"/>
    <mergeCell ref="A1:H1"/>
    <mergeCell ref="A2:H2"/>
  </mergeCells>
  <dataValidations count="1">
    <dataValidation type="decimal" operator="greaterThan" allowBlank="1" showInputMessage="1" showErrorMessage="1" error="Digite um número maior do que zero" sqref="G4:H18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1"/>
  <sheetViews>
    <sheetView showGridLines="0" showRowColHeaders="0" zoomScale="70" zoomScaleNormal="70" zoomScaleSheetLayoutView="55" zoomScalePageLayoutView="85" workbookViewId="0">
      <selection activeCell="G7" sqref="G7"/>
    </sheetView>
  </sheetViews>
  <sheetFormatPr defaultRowHeight="15" x14ac:dyDescent="0.25"/>
  <cols>
    <col min="1" max="1" width="10.42578125" style="55" customWidth="1"/>
    <col min="2" max="2" width="34.140625" style="32" customWidth="1"/>
    <col min="3" max="3" width="27.140625" style="32" customWidth="1"/>
    <col min="4" max="4" width="27.28515625" style="32" customWidth="1"/>
    <col min="5" max="5" width="18.140625" style="32" customWidth="1"/>
    <col min="6" max="6" width="19.5703125" style="32" customWidth="1"/>
    <col min="7" max="8" width="14.42578125" style="32" customWidth="1"/>
    <col min="9" max="9" width="15.140625" style="32" customWidth="1"/>
    <col min="10" max="16384" width="9.140625" style="32"/>
  </cols>
  <sheetData>
    <row r="1" spans="1:8" ht="22.5" x14ac:dyDescent="0.3">
      <c r="A1" s="100"/>
      <c r="B1" s="101"/>
      <c r="C1" s="101"/>
      <c r="D1" s="101"/>
      <c r="E1" s="101"/>
      <c r="F1" s="101"/>
      <c r="G1" s="101"/>
      <c r="H1" s="101"/>
    </row>
    <row r="2" spans="1:8" ht="12.75" customHeight="1" x14ac:dyDescent="0.3">
      <c r="A2" s="33"/>
      <c r="B2" s="34"/>
      <c r="C2" s="34"/>
      <c r="D2" s="34"/>
      <c r="E2" s="34"/>
      <c r="F2" s="34"/>
      <c r="G2" s="34"/>
      <c r="H2" s="34"/>
    </row>
    <row r="3" spans="1:8" ht="24" customHeight="1" x14ac:dyDescent="0.3">
      <c r="A3" s="101" t="s">
        <v>323</v>
      </c>
      <c r="B3" s="101"/>
      <c r="C3" s="101"/>
      <c r="D3" s="101"/>
      <c r="E3" s="101"/>
      <c r="F3" s="101"/>
      <c r="G3" s="101"/>
      <c r="H3" s="101"/>
    </row>
    <row r="4" spans="1:8" ht="60" customHeight="1" x14ac:dyDescent="0.3">
      <c r="A4" s="102" t="s">
        <v>356</v>
      </c>
      <c r="B4" s="102"/>
      <c r="C4" s="102"/>
      <c r="D4" s="102"/>
      <c r="E4" s="102"/>
      <c r="F4" s="102"/>
      <c r="G4" s="102"/>
      <c r="H4" s="102"/>
    </row>
    <row r="5" spans="1:8" x14ac:dyDescent="0.25">
      <c r="A5" s="35"/>
      <c r="B5" s="36"/>
      <c r="C5" s="36"/>
      <c r="D5" s="36"/>
      <c r="E5" s="36"/>
      <c r="F5" s="36"/>
      <c r="G5" s="36"/>
      <c r="H5" s="36"/>
    </row>
    <row r="6" spans="1:8" s="38" customFormat="1" ht="81.75" customHeight="1" thickBot="1" x14ac:dyDescent="0.3">
      <c r="A6" s="37" t="s">
        <v>9</v>
      </c>
      <c r="B6" s="37" t="s">
        <v>142</v>
      </c>
      <c r="C6" s="37" t="s">
        <v>0</v>
      </c>
      <c r="D6" s="37" t="s">
        <v>1</v>
      </c>
      <c r="E6" s="37" t="s">
        <v>2</v>
      </c>
      <c r="F6" s="37" t="s">
        <v>133</v>
      </c>
      <c r="G6" s="37" t="s">
        <v>154</v>
      </c>
      <c r="H6" s="37" t="s">
        <v>153</v>
      </c>
    </row>
    <row r="7" spans="1:8" s="44" customFormat="1" ht="65.25" customHeight="1" x14ac:dyDescent="0.25">
      <c r="A7" s="39" t="s">
        <v>305</v>
      </c>
      <c r="B7" s="40" t="s">
        <v>338</v>
      </c>
      <c r="C7" s="40" t="s">
        <v>328</v>
      </c>
      <c r="D7" s="41" t="s">
        <v>221</v>
      </c>
      <c r="E7" s="42">
        <v>30</v>
      </c>
      <c r="F7" s="43" t="s">
        <v>305</v>
      </c>
      <c r="G7" s="56"/>
      <c r="H7" s="56"/>
    </row>
    <row r="8" spans="1:8" s="44" customFormat="1" ht="64.5" customHeight="1" x14ac:dyDescent="0.25">
      <c r="A8" s="39" t="s">
        <v>10</v>
      </c>
      <c r="B8" s="40" t="s">
        <v>339</v>
      </c>
      <c r="C8" s="40" t="s">
        <v>220</v>
      </c>
      <c r="D8" s="42" t="s">
        <v>221</v>
      </c>
      <c r="E8" s="43">
        <v>20</v>
      </c>
      <c r="F8" s="43" t="s">
        <v>10</v>
      </c>
      <c r="G8" s="56"/>
      <c r="H8" s="56"/>
    </row>
    <row r="9" spans="1:8" s="44" customFormat="1" ht="73.5" customHeight="1" x14ac:dyDescent="0.25">
      <c r="A9" s="39" t="s">
        <v>306</v>
      </c>
      <c r="B9" s="40" t="s">
        <v>327</v>
      </c>
      <c r="C9" s="40" t="s">
        <v>329</v>
      </c>
      <c r="D9" s="42" t="s">
        <v>330</v>
      </c>
      <c r="E9" s="43">
        <v>10</v>
      </c>
      <c r="F9" s="45" t="s">
        <v>306</v>
      </c>
      <c r="G9" s="57"/>
      <c r="H9" s="56"/>
    </row>
    <row r="10" spans="1:8" s="44" customFormat="1" ht="65.25" customHeight="1" x14ac:dyDescent="0.25">
      <c r="A10" s="39" t="s">
        <v>307</v>
      </c>
      <c r="B10" s="40" t="s">
        <v>3</v>
      </c>
      <c r="C10" s="40" t="s">
        <v>144</v>
      </c>
      <c r="D10" s="40" t="s">
        <v>221</v>
      </c>
      <c r="E10" s="42" t="s">
        <v>223</v>
      </c>
      <c r="F10" s="43" t="s">
        <v>307</v>
      </c>
      <c r="G10" s="58"/>
      <c r="H10" s="56"/>
    </row>
    <row r="11" spans="1:8" s="44" customFormat="1" ht="64.5" customHeight="1" x14ac:dyDescent="0.25">
      <c r="A11" s="39" t="s">
        <v>177</v>
      </c>
      <c r="B11" s="40" t="s">
        <v>138</v>
      </c>
      <c r="C11" s="40" t="s">
        <v>144</v>
      </c>
      <c r="D11" s="42" t="s">
        <v>221</v>
      </c>
      <c r="E11" s="43" t="s">
        <v>224</v>
      </c>
      <c r="F11" s="43" t="s">
        <v>177</v>
      </c>
      <c r="G11" s="59"/>
      <c r="H11" s="56"/>
    </row>
    <row r="12" spans="1:8" s="44" customFormat="1" ht="60.75" customHeight="1" x14ac:dyDescent="0.25">
      <c r="A12" s="39" t="s">
        <v>178</v>
      </c>
      <c r="B12" s="40" t="s">
        <v>4</v>
      </c>
      <c r="C12" s="40" t="s">
        <v>144</v>
      </c>
      <c r="D12" s="41" t="s">
        <v>221</v>
      </c>
      <c r="E12" s="42" t="s">
        <v>224</v>
      </c>
      <c r="F12" s="45" t="s">
        <v>178</v>
      </c>
      <c r="G12" s="59"/>
      <c r="H12" s="56"/>
    </row>
    <row r="13" spans="1:8" s="44" customFormat="1" ht="63.75" customHeight="1" x14ac:dyDescent="0.25">
      <c r="A13" s="39" t="s">
        <v>161</v>
      </c>
      <c r="B13" s="40" t="s">
        <v>140</v>
      </c>
      <c r="C13" s="40" t="s">
        <v>144</v>
      </c>
      <c r="D13" s="42" t="s">
        <v>221</v>
      </c>
      <c r="E13" s="43" t="s">
        <v>225</v>
      </c>
      <c r="F13" s="43" t="s">
        <v>161</v>
      </c>
      <c r="G13" s="59"/>
      <c r="H13" s="56"/>
    </row>
    <row r="14" spans="1:8" s="44" customFormat="1" ht="62.25" customHeight="1" x14ac:dyDescent="0.25">
      <c r="A14" s="39" t="s">
        <v>275</v>
      </c>
      <c r="B14" s="40" t="s">
        <v>5</v>
      </c>
      <c r="C14" s="40" t="s">
        <v>144</v>
      </c>
      <c r="D14" s="41" t="s">
        <v>221</v>
      </c>
      <c r="E14" s="43" t="s">
        <v>225</v>
      </c>
      <c r="F14" s="43" t="s">
        <v>275</v>
      </c>
      <c r="G14" s="59"/>
      <c r="H14" s="56"/>
    </row>
    <row r="15" spans="1:8" s="44" customFormat="1" ht="68.25" customHeight="1" x14ac:dyDescent="0.25">
      <c r="A15" s="39" t="s">
        <v>276</v>
      </c>
      <c r="B15" s="46" t="s">
        <v>145</v>
      </c>
      <c r="C15" s="40" t="s">
        <v>144</v>
      </c>
      <c r="D15" s="42" t="s">
        <v>221</v>
      </c>
      <c r="E15" s="47" t="s">
        <v>231</v>
      </c>
      <c r="F15" s="45" t="s">
        <v>276</v>
      </c>
      <c r="G15" s="60"/>
      <c r="H15" s="56"/>
    </row>
    <row r="16" spans="1:8" s="44" customFormat="1" ht="69" customHeight="1" x14ac:dyDescent="0.25">
      <c r="A16" s="39" t="s">
        <v>162</v>
      </c>
      <c r="B16" s="41" t="s">
        <v>146</v>
      </c>
      <c r="C16" s="40" t="s">
        <v>144</v>
      </c>
      <c r="D16" s="41" t="s">
        <v>221</v>
      </c>
      <c r="E16" s="48" t="s">
        <v>231</v>
      </c>
      <c r="F16" s="43" t="s">
        <v>162</v>
      </c>
      <c r="G16" s="61"/>
      <c r="H16" s="56"/>
    </row>
    <row r="17" spans="1:8" s="44" customFormat="1" ht="95.25" customHeight="1" x14ac:dyDescent="0.25">
      <c r="A17" s="39" t="s">
        <v>11</v>
      </c>
      <c r="B17" s="40" t="s">
        <v>222</v>
      </c>
      <c r="C17" s="40" t="s">
        <v>144</v>
      </c>
      <c r="D17" s="42" t="s">
        <v>226</v>
      </c>
      <c r="E17" s="43" t="s">
        <v>229</v>
      </c>
      <c r="F17" s="43" t="s">
        <v>11</v>
      </c>
      <c r="G17" s="56"/>
      <c r="H17" s="56"/>
    </row>
    <row r="18" spans="1:8" s="44" customFormat="1" ht="90" customHeight="1" x14ac:dyDescent="0.25">
      <c r="A18" s="39" t="s">
        <v>163</v>
      </c>
      <c r="B18" s="40" t="s">
        <v>227</v>
      </c>
      <c r="C18" s="40" t="s">
        <v>228</v>
      </c>
      <c r="D18" s="49" t="s">
        <v>7</v>
      </c>
      <c r="E18" s="42">
        <v>30</v>
      </c>
      <c r="F18" s="45" t="s">
        <v>163</v>
      </c>
      <c r="G18" s="61"/>
      <c r="H18" s="56"/>
    </row>
    <row r="19" spans="1:8" s="44" customFormat="1" ht="86.25" customHeight="1" x14ac:dyDescent="0.25">
      <c r="A19" s="39" t="s">
        <v>164</v>
      </c>
      <c r="B19" s="40" t="s">
        <v>80</v>
      </c>
      <c r="C19" s="40" t="s">
        <v>228</v>
      </c>
      <c r="D19" s="40" t="s">
        <v>7</v>
      </c>
      <c r="E19" s="40">
        <v>15</v>
      </c>
      <c r="F19" s="43" t="s">
        <v>164</v>
      </c>
      <c r="G19" s="56"/>
      <c r="H19" s="56"/>
    </row>
    <row r="20" spans="1:8" s="44" customFormat="1" ht="117.75" customHeight="1" x14ac:dyDescent="0.25">
      <c r="A20" s="39" t="s">
        <v>165</v>
      </c>
      <c r="B20" s="40" t="s">
        <v>81</v>
      </c>
      <c r="C20" s="40" t="s">
        <v>304</v>
      </c>
      <c r="D20" s="40" t="s">
        <v>7</v>
      </c>
      <c r="E20" s="40">
        <v>10</v>
      </c>
      <c r="F20" s="43" t="s">
        <v>165</v>
      </c>
      <c r="G20" s="56"/>
      <c r="H20" s="56"/>
    </row>
    <row r="21" spans="1:8" s="44" customFormat="1" ht="97.5" customHeight="1" x14ac:dyDescent="0.25">
      <c r="A21" s="39" t="s">
        <v>166</v>
      </c>
      <c r="B21" s="40" t="s">
        <v>196</v>
      </c>
      <c r="C21" s="40" t="s">
        <v>228</v>
      </c>
      <c r="D21" s="40" t="s">
        <v>7</v>
      </c>
      <c r="E21" s="42">
        <v>5</v>
      </c>
      <c r="F21" s="45" t="s">
        <v>166</v>
      </c>
      <c r="G21" s="56"/>
      <c r="H21" s="56"/>
    </row>
    <row r="22" spans="1:8" s="50" customFormat="1" ht="104.25" customHeight="1" x14ac:dyDescent="0.25">
      <c r="A22" s="39" t="s">
        <v>167</v>
      </c>
      <c r="B22" s="40" t="s">
        <v>311</v>
      </c>
      <c r="C22" s="40" t="s">
        <v>261</v>
      </c>
      <c r="D22" s="40" t="s">
        <v>7</v>
      </c>
      <c r="E22" s="42" t="s">
        <v>320</v>
      </c>
      <c r="F22" s="43" t="s">
        <v>167</v>
      </c>
      <c r="G22" s="57"/>
      <c r="H22" s="56"/>
    </row>
    <row r="23" spans="1:8" s="44" customFormat="1" ht="79.5" customHeight="1" x14ac:dyDescent="0.25">
      <c r="A23" s="39" t="s">
        <v>168</v>
      </c>
      <c r="B23" s="40" t="s">
        <v>79</v>
      </c>
      <c r="C23" s="40" t="s">
        <v>261</v>
      </c>
      <c r="D23" s="40" t="s">
        <v>7</v>
      </c>
      <c r="E23" s="42">
        <v>5</v>
      </c>
      <c r="F23" s="43" t="s">
        <v>168</v>
      </c>
      <c r="G23" s="56"/>
      <c r="H23" s="56"/>
    </row>
    <row r="24" spans="1:8" s="44" customFormat="1" ht="92.25" customHeight="1" x14ac:dyDescent="0.25">
      <c r="A24" s="39" t="s">
        <v>12</v>
      </c>
      <c r="B24" s="39" t="s">
        <v>232</v>
      </c>
      <c r="C24" s="40" t="s">
        <v>262</v>
      </c>
      <c r="D24" s="40" t="s">
        <v>7</v>
      </c>
      <c r="E24" s="42">
        <v>20</v>
      </c>
      <c r="F24" s="43" t="s">
        <v>12</v>
      </c>
      <c r="G24" s="56"/>
      <c r="H24" s="56"/>
    </row>
    <row r="25" spans="1:8" s="44" customFormat="1" ht="89.25" customHeight="1" x14ac:dyDescent="0.25">
      <c r="A25" s="39" t="s">
        <v>13</v>
      </c>
      <c r="B25" s="40" t="s">
        <v>233</v>
      </c>
      <c r="C25" s="40" t="s">
        <v>262</v>
      </c>
      <c r="D25" s="40" t="s">
        <v>7</v>
      </c>
      <c r="E25" s="42">
        <v>17</v>
      </c>
      <c r="F25" s="43" t="s">
        <v>13</v>
      </c>
      <c r="G25" s="56"/>
      <c r="H25" s="56"/>
    </row>
    <row r="26" spans="1:8" s="44" customFormat="1" ht="84.75" customHeight="1" x14ac:dyDescent="0.25">
      <c r="A26" s="39" t="s">
        <v>14</v>
      </c>
      <c r="B26" s="40" t="s">
        <v>234</v>
      </c>
      <c r="C26" s="40" t="s">
        <v>262</v>
      </c>
      <c r="D26" s="40" t="s">
        <v>7</v>
      </c>
      <c r="E26" s="42">
        <v>14</v>
      </c>
      <c r="F26" s="43" t="s">
        <v>14</v>
      </c>
      <c r="G26" s="56"/>
      <c r="H26" s="56"/>
    </row>
    <row r="27" spans="1:8" s="44" customFormat="1" ht="91.5" customHeight="1" x14ac:dyDescent="0.25">
      <c r="A27" s="39" t="s">
        <v>15</v>
      </c>
      <c r="B27" s="40" t="s">
        <v>239</v>
      </c>
      <c r="C27" s="40" t="s">
        <v>262</v>
      </c>
      <c r="D27" s="40" t="s">
        <v>7</v>
      </c>
      <c r="E27" s="42">
        <v>10</v>
      </c>
      <c r="F27" s="43" t="s">
        <v>15</v>
      </c>
      <c r="G27" s="56"/>
      <c r="H27" s="56"/>
    </row>
    <row r="28" spans="1:8" s="44" customFormat="1" ht="88.5" customHeight="1" x14ac:dyDescent="0.25">
      <c r="A28" s="39" t="s">
        <v>16</v>
      </c>
      <c r="B28" s="40" t="s">
        <v>238</v>
      </c>
      <c r="C28" s="40" t="s">
        <v>262</v>
      </c>
      <c r="D28" s="40" t="s">
        <v>7</v>
      </c>
      <c r="E28" s="42">
        <v>8</v>
      </c>
      <c r="F28" s="43" t="s">
        <v>16</v>
      </c>
      <c r="G28" s="56"/>
      <c r="H28" s="56"/>
    </row>
    <row r="29" spans="1:8" s="44" customFormat="1" ht="90.75" customHeight="1" x14ac:dyDescent="0.25">
      <c r="A29" s="39" t="s">
        <v>17</v>
      </c>
      <c r="B29" s="40" t="s">
        <v>237</v>
      </c>
      <c r="C29" s="40" t="s">
        <v>262</v>
      </c>
      <c r="D29" s="40" t="s">
        <v>7</v>
      </c>
      <c r="E29" s="42">
        <v>6</v>
      </c>
      <c r="F29" s="43" t="s">
        <v>17</v>
      </c>
      <c r="G29" s="56"/>
      <c r="H29" s="56"/>
    </row>
    <row r="30" spans="1:8" s="44" customFormat="1" ht="90" customHeight="1" x14ac:dyDescent="0.25">
      <c r="A30" s="39" t="s">
        <v>18</v>
      </c>
      <c r="B30" s="40" t="s">
        <v>236</v>
      </c>
      <c r="C30" s="40" t="s">
        <v>262</v>
      </c>
      <c r="D30" s="40" t="s">
        <v>7</v>
      </c>
      <c r="E30" s="42">
        <v>4</v>
      </c>
      <c r="F30" s="43" t="s">
        <v>18</v>
      </c>
      <c r="G30" s="56"/>
      <c r="H30" s="56"/>
    </row>
    <row r="31" spans="1:8" s="44" customFormat="1" ht="88.5" customHeight="1" x14ac:dyDescent="0.25">
      <c r="A31" s="39" t="s">
        <v>19</v>
      </c>
      <c r="B31" s="40" t="s">
        <v>235</v>
      </c>
      <c r="C31" s="40" t="s">
        <v>262</v>
      </c>
      <c r="D31" s="40" t="s">
        <v>7</v>
      </c>
      <c r="E31" s="42">
        <v>2</v>
      </c>
      <c r="F31" s="43" t="s">
        <v>19</v>
      </c>
      <c r="G31" s="56"/>
      <c r="H31" s="56"/>
    </row>
    <row r="32" spans="1:8" s="44" customFormat="1" ht="87" customHeight="1" x14ac:dyDescent="0.25">
      <c r="A32" s="39" t="s">
        <v>20</v>
      </c>
      <c r="B32" s="40" t="s">
        <v>106</v>
      </c>
      <c r="C32" s="46" t="s">
        <v>260</v>
      </c>
      <c r="D32" s="40" t="s">
        <v>7</v>
      </c>
      <c r="E32" s="40">
        <v>12</v>
      </c>
      <c r="F32" s="43" t="s">
        <v>20</v>
      </c>
      <c r="G32" s="56"/>
      <c r="H32" s="56"/>
    </row>
    <row r="33" spans="1:8" s="44" customFormat="1" ht="87.75" customHeight="1" x14ac:dyDescent="0.25">
      <c r="A33" s="39" t="s">
        <v>21</v>
      </c>
      <c r="B33" s="40" t="s">
        <v>107</v>
      </c>
      <c r="C33" s="46" t="s">
        <v>260</v>
      </c>
      <c r="D33" s="40" t="s">
        <v>7</v>
      </c>
      <c r="E33" s="40">
        <v>7</v>
      </c>
      <c r="F33" s="43" t="s">
        <v>21</v>
      </c>
      <c r="G33" s="56"/>
      <c r="H33" s="56"/>
    </row>
    <row r="34" spans="1:8" s="44" customFormat="1" ht="92.25" customHeight="1" x14ac:dyDescent="0.25">
      <c r="A34" s="39" t="s">
        <v>22</v>
      </c>
      <c r="B34" s="40" t="s">
        <v>108</v>
      </c>
      <c r="C34" s="46" t="s">
        <v>260</v>
      </c>
      <c r="D34" s="40" t="s">
        <v>7</v>
      </c>
      <c r="E34" s="40">
        <v>3</v>
      </c>
      <c r="F34" s="43" t="s">
        <v>22</v>
      </c>
      <c r="G34" s="56"/>
      <c r="H34" s="56"/>
    </row>
    <row r="35" spans="1:8" s="44" customFormat="1" ht="90" customHeight="1" x14ac:dyDescent="0.25">
      <c r="A35" s="39" t="s">
        <v>23</v>
      </c>
      <c r="B35" s="40" t="s">
        <v>49</v>
      </c>
      <c r="C35" s="46" t="s">
        <v>260</v>
      </c>
      <c r="D35" s="40" t="s">
        <v>7</v>
      </c>
      <c r="E35" s="40">
        <v>1</v>
      </c>
      <c r="F35" s="43" t="s">
        <v>23</v>
      </c>
      <c r="G35" s="56"/>
      <c r="H35" s="56"/>
    </row>
    <row r="36" spans="1:8" s="44" customFormat="1" ht="90.75" customHeight="1" x14ac:dyDescent="0.25">
      <c r="A36" s="39" t="s">
        <v>24</v>
      </c>
      <c r="B36" s="40" t="s">
        <v>257</v>
      </c>
      <c r="C36" s="40" t="s">
        <v>263</v>
      </c>
      <c r="D36" s="40" t="s">
        <v>7</v>
      </c>
      <c r="E36" s="40">
        <v>4</v>
      </c>
      <c r="F36" s="43" t="s">
        <v>24</v>
      </c>
      <c r="G36" s="56"/>
      <c r="H36" s="56"/>
    </row>
    <row r="37" spans="1:8" s="44" customFormat="1" ht="86.25" customHeight="1" x14ac:dyDescent="0.25">
      <c r="A37" s="39" t="s">
        <v>25</v>
      </c>
      <c r="B37" s="40" t="s">
        <v>258</v>
      </c>
      <c r="C37" s="40" t="s">
        <v>263</v>
      </c>
      <c r="D37" s="40" t="s">
        <v>7</v>
      </c>
      <c r="E37" s="40">
        <v>3</v>
      </c>
      <c r="F37" s="43" t="s">
        <v>25</v>
      </c>
      <c r="G37" s="56"/>
      <c r="H37" s="56"/>
    </row>
    <row r="38" spans="1:8" s="44" customFormat="1" ht="89.25" customHeight="1" x14ac:dyDescent="0.25">
      <c r="A38" s="39" t="s">
        <v>26</v>
      </c>
      <c r="B38" s="40" t="s">
        <v>259</v>
      </c>
      <c r="C38" s="40" t="s">
        <v>263</v>
      </c>
      <c r="D38" s="40" t="s">
        <v>7</v>
      </c>
      <c r="E38" s="40">
        <v>2</v>
      </c>
      <c r="F38" s="43" t="s">
        <v>26</v>
      </c>
      <c r="G38" s="56"/>
      <c r="H38" s="56"/>
    </row>
    <row r="39" spans="1:8" s="44" customFormat="1" ht="62.25" customHeight="1" x14ac:dyDescent="0.25">
      <c r="A39" s="39" t="s">
        <v>27</v>
      </c>
      <c r="B39" s="40" t="s">
        <v>340</v>
      </c>
      <c r="C39" s="40" t="s">
        <v>264</v>
      </c>
      <c r="D39" s="40" t="s">
        <v>7</v>
      </c>
      <c r="E39" s="40" t="s">
        <v>265</v>
      </c>
      <c r="F39" s="43" t="s">
        <v>27</v>
      </c>
      <c r="G39" s="56"/>
      <c r="H39" s="56"/>
    </row>
    <row r="40" spans="1:8" s="44" customFormat="1" ht="61.5" customHeight="1" x14ac:dyDescent="0.25">
      <c r="A40" s="39" t="s">
        <v>28</v>
      </c>
      <c r="B40" s="40" t="s">
        <v>341</v>
      </c>
      <c r="C40" s="40" t="s">
        <v>264</v>
      </c>
      <c r="D40" s="40" t="s">
        <v>7</v>
      </c>
      <c r="E40" s="40" t="s">
        <v>266</v>
      </c>
      <c r="F40" s="43" t="s">
        <v>28</v>
      </c>
      <c r="G40" s="56"/>
      <c r="H40" s="56"/>
    </row>
    <row r="41" spans="1:8" s="44" customFormat="1" ht="62.25" customHeight="1" x14ac:dyDescent="0.25">
      <c r="A41" s="39" t="s">
        <v>29</v>
      </c>
      <c r="B41" s="40" t="s">
        <v>342</v>
      </c>
      <c r="C41" s="40" t="s">
        <v>264</v>
      </c>
      <c r="D41" s="40" t="s">
        <v>7</v>
      </c>
      <c r="E41" s="40" t="s">
        <v>244</v>
      </c>
      <c r="F41" s="43" t="s">
        <v>29</v>
      </c>
      <c r="G41" s="56"/>
      <c r="H41" s="56"/>
    </row>
    <row r="42" spans="1:8" s="44" customFormat="1" ht="60.75" customHeight="1" x14ac:dyDescent="0.25">
      <c r="A42" s="39" t="s">
        <v>30</v>
      </c>
      <c r="B42" s="40" t="s">
        <v>331</v>
      </c>
      <c r="C42" s="40" t="s">
        <v>264</v>
      </c>
      <c r="D42" s="40" t="s">
        <v>7</v>
      </c>
      <c r="E42" s="40" t="s">
        <v>244</v>
      </c>
      <c r="F42" s="43" t="s">
        <v>30</v>
      </c>
      <c r="G42" s="56"/>
      <c r="H42" s="56"/>
    </row>
    <row r="43" spans="1:8" s="44" customFormat="1" ht="63" customHeight="1" x14ac:dyDescent="0.25">
      <c r="A43" s="39" t="s">
        <v>31</v>
      </c>
      <c r="B43" s="40" t="s">
        <v>197</v>
      </c>
      <c r="C43" s="40" t="s">
        <v>264</v>
      </c>
      <c r="D43" s="40" t="s">
        <v>7</v>
      </c>
      <c r="E43" s="42" t="s">
        <v>244</v>
      </c>
      <c r="F43" s="43" t="s">
        <v>31</v>
      </c>
      <c r="G43" s="56"/>
      <c r="H43" s="56"/>
    </row>
    <row r="44" spans="1:8" s="44" customFormat="1" ht="63.75" customHeight="1" x14ac:dyDescent="0.25">
      <c r="A44" s="39" t="s">
        <v>32</v>
      </c>
      <c r="B44" s="40" t="s">
        <v>86</v>
      </c>
      <c r="C44" s="40" t="s">
        <v>240</v>
      </c>
      <c r="D44" s="40" t="s">
        <v>7</v>
      </c>
      <c r="E44" s="40" t="s">
        <v>267</v>
      </c>
      <c r="F44" s="43" t="s">
        <v>32</v>
      </c>
      <c r="G44" s="56"/>
      <c r="H44" s="56"/>
    </row>
    <row r="45" spans="1:8" s="44" customFormat="1" ht="83.25" customHeight="1" x14ac:dyDescent="0.25">
      <c r="A45" s="39" t="s">
        <v>33</v>
      </c>
      <c r="B45" s="40" t="s">
        <v>63</v>
      </c>
      <c r="C45" s="40" t="s">
        <v>64</v>
      </c>
      <c r="D45" s="40" t="s">
        <v>7</v>
      </c>
      <c r="E45" s="40">
        <v>30</v>
      </c>
      <c r="F45" s="43" t="s">
        <v>33</v>
      </c>
      <c r="G45" s="56"/>
      <c r="H45" s="56"/>
    </row>
    <row r="46" spans="1:8" s="44" customFormat="1" ht="78.75" customHeight="1" x14ac:dyDescent="0.25">
      <c r="A46" s="39" t="s">
        <v>34</v>
      </c>
      <c r="B46" s="40" t="s">
        <v>87</v>
      </c>
      <c r="C46" s="40" t="s">
        <v>66</v>
      </c>
      <c r="D46" s="40" t="s">
        <v>7</v>
      </c>
      <c r="E46" s="40">
        <v>20</v>
      </c>
      <c r="F46" s="43" t="s">
        <v>34</v>
      </c>
      <c r="G46" s="56"/>
      <c r="H46" s="56"/>
    </row>
    <row r="47" spans="1:8" s="44" customFormat="1" ht="81" customHeight="1" x14ac:dyDescent="0.25">
      <c r="A47" s="39" t="s">
        <v>35</v>
      </c>
      <c r="B47" s="40" t="s">
        <v>65</v>
      </c>
      <c r="C47" s="40" t="s">
        <v>241</v>
      </c>
      <c r="D47" s="40" t="s">
        <v>7</v>
      </c>
      <c r="E47" s="40">
        <v>10</v>
      </c>
      <c r="F47" s="43" t="s">
        <v>35</v>
      </c>
      <c r="G47" s="56"/>
      <c r="H47" s="56"/>
    </row>
    <row r="48" spans="1:8" s="44" customFormat="1" ht="80.25" customHeight="1" x14ac:dyDescent="0.25">
      <c r="A48" s="39" t="s">
        <v>36</v>
      </c>
      <c r="B48" s="40" t="s">
        <v>67</v>
      </c>
      <c r="C48" s="40" t="s">
        <v>241</v>
      </c>
      <c r="D48" s="40" t="s">
        <v>7</v>
      </c>
      <c r="E48" s="40">
        <v>7</v>
      </c>
      <c r="F48" s="43" t="s">
        <v>36</v>
      </c>
      <c r="G48" s="56"/>
      <c r="H48" s="56"/>
    </row>
    <row r="49" spans="1:247" ht="58.5" customHeight="1" x14ac:dyDescent="0.25">
      <c r="A49" s="39" t="s">
        <v>37</v>
      </c>
      <c r="B49" s="40" t="s">
        <v>110</v>
      </c>
      <c r="C49" s="40" t="s">
        <v>240</v>
      </c>
      <c r="D49" s="40" t="s">
        <v>7</v>
      </c>
      <c r="E49" s="40">
        <v>10</v>
      </c>
      <c r="F49" s="43" t="s">
        <v>37</v>
      </c>
      <c r="G49" s="56"/>
      <c r="H49" s="56"/>
    </row>
    <row r="50" spans="1:247" ht="60.75" customHeight="1" x14ac:dyDescent="0.25">
      <c r="A50" s="39" t="s">
        <v>38</v>
      </c>
      <c r="B50" s="40" t="s">
        <v>109</v>
      </c>
      <c r="C50" s="40" t="s">
        <v>240</v>
      </c>
      <c r="D50" s="40" t="s">
        <v>7</v>
      </c>
      <c r="E50" s="40">
        <v>7</v>
      </c>
      <c r="F50" s="43" t="s">
        <v>38</v>
      </c>
      <c r="G50" s="56"/>
      <c r="H50" s="56"/>
    </row>
    <row r="51" spans="1:247" ht="69" customHeight="1" x14ac:dyDescent="0.25">
      <c r="A51" s="39" t="s">
        <v>39</v>
      </c>
      <c r="B51" s="40" t="s">
        <v>111</v>
      </c>
      <c r="C51" s="40" t="s">
        <v>240</v>
      </c>
      <c r="D51" s="40" t="s">
        <v>7</v>
      </c>
      <c r="E51" s="40">
        <v>4</v>
      </c>
      <c r="F51" s="43" t="s">
        <v>39</v>
      </c>
      <c r="G51" s="56"/>
      <c r="H51" s="56"/>
    </row>
    <row r="52" spans="1:247" ht="74.25" customHeight="1" x14ac:dyDescent="0.25">
      <c r="A52" s="39" t="s">
        <v>40</v>
      </c>
      <c r="B52" s="40" t="s">
        <v>112</v>
      </c>
      <c r="C52" s="40" t="s">
        <v>240</v>
      </c>
      <c r="D52" s="40" t="s">
        <v>7</v>
      </c>
      <c r="E52" s="40">
        <v>7</v>
      </c>
      <c r="F52" s="43" t="s">
        <v>40</v>
      </c>
      <c r="G52" s="56"/>
      <c r="H52" s="56"/>
    </row>
    <row r="53" spans="1:247" ht="67.5" customHeight="1" x14ac:dyDescent="0.25">
      <c r="A53" s="39" t="s">
        <v>41</v>
      </c>
      <c r="B53" s="40" t="s">
        <v>113</v>
      </c>
      <c r="C53" s="40" t="s">
        <v>240</v>
      </c>
      <c r="D53" s="40" t="s">
        <v>7</v>
      </c>
      <c r="E53" s="40">
        <v>5</v>
      </c>
      <c r="F53" s="43" t="s">
        <v>41</v>
      </c>
      <c r="G53" s="56"/>
      <c r="H53" s="56"/>
    </row>
    <row r="54" spans="1:247" s="51" customFormat="1" ht="84.75" customHeight="1" x14ac:dyDescent="0.25">
      <c r="A54" s="39" t="s">
        <v>90</v>
      </c>
      <c r="B54" s="43" t="s">
        <v>114</v>
      </c>
      <c r="C54" s="43" t="s">
        <v>240</v>
      </c>
      <c r="D54" s="43" t="s">
        <v>7</v>
      </c>
      <c r="E54" s="43">
        <v>3</v>
      </c>
      <c r="F54" s="43" t="s">
        <v>90</v>
      </c>
      <c r="G54" s="56"/>
      <c r="H54" s="56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</row>
    <row r="55" spans="1:247" ht="60.75" customHeight="1" x14ac:dyDescent="0.25">
      <c r="A55" s="39" t="s">
        <v>42</v>
      </c>
      <c r="B55" s="40" t="s">
        <v>299</v>
      </c>
      <c r="C55" s="40" t="s">
        <v>242</v>
      </c>
      <c r="D55" s="40" t="s">
        <v>68</v>
      </c>
      <c r="E55" s="40" t="s">
        <v>268</v>
      </c>
      <c r="F55" s="43" t="s">
        <v>42</v>
      </c>
      <c r="G55" s="56"/>
      <c r="H55" s="56"/>
    </row>
    <row r="56" spans="1:247" ht="58.5" customHeight="1" x14ac:dyDescent="0.25">
      <c r="A56" s="39" t="s">
        <v>43</v>
      </c>
      <c r="B56" s="40" t="s">
        <v>300</v>
      </c>
      <c r="C56" s="40" t="s">
        <v>242</v>
      </c>
      <c r="D56" s="40" t="s">
        <v>68</v>
      </c>
      <c r="E56" s="40" t="s">
        <v>198</v>
      </c>
      <c r="F56" s="43" t="s">
        <v>43</v>
      </c>
      <c r="G56" s="56"/>
      <c r="H56" s="56"/>
    </row>
    <row r="57" spans="1:247" ht="61.5" customHeight="1" x14ac:dyDescent="0.25">
      <c r="A57" s="39" t="s">
        <v>44</v>
      </c>
      <c r="B57" s="40" t="s">
        <v>301</v>
      </c>
      <c r="C57" s="40" t="s">
        <v>242</v>
      </c>
      <c r="D57" s="40" t="s">
        <v>68</v>
      </c>
      <c r="E57" s="40" t="s">
        <v>69</v>
      </c>
      <c r="F57" s="43" t="s">
        <v>44</v>
      </c>
      <c r="G57" s="56"/>
      <c r="H57" s="56"/>
    </row>
    <row r="58" spans="1:247" ht="61.5" customHeight="1" x14ac:dyDescent="0.25">
      <c r="A58" s="39" t="s">
        <v>45</v>
      </c>
      <c r="B58" s="40" t="s">
        <v>302</v>
      </c>
      <c r="C58" s="40" t="s">
        <v>242</v>
      </c>
      <c r="D58" s="40" t="s">
        <v>68</v>
      </c>
      <c r="E58" s="40" t="s">
        <v>199</v>
      </c>
      <c r="F58" s="43" t="s">
        <v>45</v>
      </c>
      <c r="G58" s="56"/>
      <c r="H58" s="56"/>
    </row>
    <row r="59" spans="1:247" ht="78.75" customHeight="1" x14ac:dyDescent="0.25">
      <c r="A59" s="39" t="s">
        <v>91</v>
      </c>
      <c r="B59" s="40" t="s">
        <v>115</v>
      </c>
      <c r="C59" s="43" t="s">
        <v>240</v>
      </c>
      <c r="D59" s="40" t="s">
        <v>7</v>
      </c>
      <c r="E59" s="40">
        <v>4</v>
      </c>
      <c r="F59" s="43" t="s">
        <v>91</v>
      </c>
      <c r="G59" s="56"/>
      <c r="H59" s="56"/>
    </row>
    <row r="60" spans="1:247" ht="70.5" customHeight="1" x14ac:dyDescent="0.25">
      <c r="A60" s="39" t="s">
        <v>46</v>
      </c>
      <c r="B60" s="40" t="s">
        <v>116</v>
      </c>
      <c r="C60" s="40" t="s">
        <v>240</v>
      </c>
      <c r="D60" s="40" t="s">
        <v>7</v>
      </c>
      <c r="E60" s="40">
        <v>3</v>
      </c>
      <c r="F60" s="43" t="s">
        <v>46</v>
      </c>
      <c r="G60" s="56"/>
      <c r="H60" s="56"/>
    </row>
    <row r="61" spans="1:247" ht="84.75" customHeight="1" x14ac:dyDescent="0.25">
      <c r="A61" s="39" t="s">
        <v>47</v>
      </c>
      <c r="B61" s="40" t="s">
        <v>117</v>
      </c>
      <c r="C61" s="40" t="s">
        <v>240</v>
      </c>
      <c r="D61" s="40" t="s">
        <v>7</v>
      </c>
      <c r="E61" s="40">
        <v>2</v>
      </c>
      <c r="F61" s="43" t="s">
        <v>47</v>
      </c>
      <c r="G61" s="56"/>
      <c r="H61" s="56"/>
    </row>
    <row r="62" spans="1:247" ht="47.25" customHeight="1" x14ac:dyDescent="0.25">
      <c r="A62" s="39" t="s">
        <v>48</v>
      </c>
      <c r="B62" s="40" t="s">
        <v>118</v>
      </c>
      <c r="C62" s="40" t="s">
        <v>70</v>
      </c>
      <c r="D62" s="40" t="s">
        <v>7</v>
      </c>
      <c r="E62" s="40">
        <v>7</v>
      </c>
      <c r="F62" s="43" t="s">
        <v>48</v>
      </c>
      <c r="G62" s="56"/>
      <c r="H62" s="56"/>
    </row>
    <row r="63" spans="1:247" ht="48" customHeight="1" x14ac:dyDescent="0.25">
      <c r="A63" s="39" t="s">
        <v>92</v>
      </c>
      <c r="B63" s="40" t="s">
        <v>119</v>
      </c>
      <c r="C63" s="40" t="s">
        <v>70</v>
      </c>
      <c r="D63" s="40" t="s">
        <v>7</v>
      </c>
      <c r="E63" s="40">
        <v>5</v>
      </c>
      <c r="F63" s="43" t="s">
        <v>92</v>
      </c>
      <c r="G63" s="56"/>
      <c r="H63" s="56"/>
    </row>
    <row r="64" spans="1:247" ht="48.75" customHeight="1" x14ac:dyDescent="0.25">
      <c r="A64" s="39" t="s">
        <v>93</v>
      </c>
      <c r="B64" s="40" t="s">
        <v>120</v>
      </c>
      <c r="C64" s="40" t="s">
        <v>70</v>
      </c>
      <c r="D64" s="40" t="s">
        <v>7</v>
      </c>
      <c r="E64" s="40">
        <v>3</v>
      </c>
      <c r="F64" s="43" t="s">
        <v>93</v>
      </c>
      <c r="G64" s="56"/>
      <c r="H64" s="56"/>
    </row>
    <row r="65" spans="1:8" ht="50.25" customHeight="1" x14ac:dyDescent="0.25">
      <c r="A65" s="39" t="s">
        <v>94</v>
      </c>
      <c r="B65" s="40" t="s">
        <v>122</v>
      </c>
      <c r="C65" s="40" t="s">
        <v>240</v>
      </c>
      <c r="D65" s="40" t="s">
        <v>7</v>
      </c>
      <c r="E65" s="52" t="s">
        <v>75</v>
      </c>
      <c r="F65" s="43" t="s">
        <v>94</v>
      </c>
      <c r="G65" s="56"/>
      <c r="H65" s="56"/>
    </row>
    <row r="66" spans="1:8" ht="51.75" customHeight="1" x14ac:dyDescent="0.25">
      <c r="A66" s="39" t="s">
        <v>95</v>
      </c>
      <c r="B66" s="40" t="s">
        <v>123</v>
      </c>
      <c r="C66" s="40" t="s">
        <v>240</v>
      </c>
      <c r="D66" s="40" t="s">
        <v>7</v>
      </c>
      <c r="E66" s="52" t="s">
        <v>76</v>
      </c>
      <c r="F66" s="43" t="s">
        <v>95</v>
      </c>
      <c r="G66" s="56"/>
      <c r="H66" s="56"/>
    </row>
    <row r="67" spans="1:8" ht="53.25" customHeight="1" x14ac:dyDescent="0.25">
      <c r="A67" s="39" t="s">
        <v>96</v>
      </c>
      <c r="B67" s="40" t="s">
        <v>124</v>
      </c>
      <c r="C67" s="40" t="s">
        <v>240</v>
      </c>
      <c r="D67" s="40" t="s">
        <v>7</v>
      </c>
      <c r="E67" s="52" t="s">
        <v>77</v>
      </c>
      <c r="F67" s="43" t="s">
        <v>96</v>
      </c>
      <c r="G67" s="56"/>
      <c r="H67" s="56"/>
    </row>
    <row r="68" spans="1:8" ht="51.75" customHeight="1" x14ac:dyDescent="0.25">
      <c r="A68" s="39" t="s">
        <v>97</v>
      </c>
      <c r="B68" s="40" t="s">
        <v>125</v>
      </c>
      <c r="C68" s="40" t="s">
        <v>240</v>
      </c>
      <c r="D68" s="40" t="s">
        <v>7</v>
      </c>
      <c r="E68" s="52" t="s">
        <v>269</v>
      </c>
      <c r="F68" s="43" t="s">
        <v>97</v>
      </c>
      <c r="G68" s="56"/>
      <c r="H68" s="56"/>
    </row>
    <row r="69" spans="1:8" ht="50.25" customHeight="1" x14ac:dyDescent="0.25">
      <c r="A69" s="39" t="s">
        <v>98</v>
      </c>
      <c r="B69" s="40" t="s">
        <v>126</v>
      </c>
      <c r="C69" s="40" t="s">
        <v>240</v>
      </c>
      <c r="D69" s="40" t="s">
        <v>7</v>
      </c>
      <c r="E69" s="52" t="s">
        <v>270</v>
      </c>
      <c r="F69" s="43" t="s">
        <v>98</v>
      </c>
      <c r="G69" s="56"/>
      <c r="H69" s="56"/>
    </row>
    <row r="70" spans="1:8" ht="55.5" customHeight="1" x14ac:dyDescent="0.25">
      <c r="A70" s="39" t="s">
        <v>99</v>
      </c>
      <c r="B70" s="40" t="s">
        <v>127</v>
      </c>
      <c r="C70" s="40" t="s">
        <v>240</v>
      </c>
      <c r="D70" s="40" t="s">
        <v>7</v>
      </c>
      <c r="E70" s="52" t="s">
        <v>271</v>
      </c>
      <c r="F70" s="43" t="s">
        <v>99</v>
      </c>
      <c r="G70" s="56"/>
      <c r="H70" s="56"/>
    </row>
    <row r="71" spans="1:8" ht="57" customHeight="1" x14ac:dyDescent="0.25">
      <c r="A71" s="39" t="s">
        <v>100</v>
      </c>
      <c r="B71" s="52" t="s">
        <v>121</v>
      </c>
      <c r="C71" s="52" t="s">
        <v>240</v>
      </c>
      <c r="D71" s="52" t="s">
        <v>7</v>
      </c>
      <c r="E71" s="52" t="s">
        <v>78</v>
      </c>
      <c r="F71" s="43" t="s">
        <v>100</v>
      </c>
      <c r="G71" s="56"/>
      <c r="H71" s="56"/>
    </row>
    <row r="72" spans="1:8" ht="80.25" customHeight="1" x14ac:dyDescent="0.25">
      <c r="A72" s="39" t="s">
        <v>101</v>
      </c>
      <c r="B72" s="52" t="s">
        <v>88</v>
      </c>
      <c r="C72" s="40" t="s">
        <v>240</v>
      </c>
      <c r="D72" s="40" t="s">
        <v>7</v>
      </c>
      <c r="E72" s="52" t="s">
        <v>272</v>
      </c>
      <c r="F72" s="43" t="s">
        <v>101</v>
      </c>
      <c r="G72" s="56"/>
      <c r="H72" s="56"/>
    </row>
    <row r="73" spans="1:8" s="44" customFormat="1" ht="114" customHeight="1" x14ac:dyDescent="0.25">
      <c r="A73" s="39" t="s">
        <v>102</v>
      </c>
      <c r="B73" s="40" t="s">
        <v>51</v>
      </c>
      <c r="C73" s="40" t="s">
        <v>240</v>
      </c>
      <c r="D73" s="40" t="s">
        <v>50</v>
      </c>
      <c r="E73" s="40" t="s">
        <v>52</v>
      </c>
      <c r="F73" s="43" t="s">
        <v>102</v>
      </c>
      <c r="G73" s="56"/>
      <c r="H73" s="56"/>
    </row>
    <row r="74" spans="1:8" ht="123" customHeight="1" x14ac:dyDescent="0.25">
      <c r="A74" s="39" t="s">
        <v>103</v>
      </c>
      <c r="B74" s="40" t="s">
        <v>59</v>
      </c>
      <c r="C74" s="40" t="s">
        <v>243</v>
      </c>
      <c r="D74" s="40" t="s">
        <v>7</v>
      </c>
      <c r="E74" s="40" t="s">
        <v>62</v>
      </c>
      <c r="F74" s="43" t="s">
        <v>103</v>
      </c>
      <c r="G74" s="56"/>
      <c r="H74" s="56"/>
    </row>
    <row r="75" spans="1:8" ht="142.5" customHeight="1" x14ac:dyDescent="0.25">
      <c r="A75" s="39" t="s">
        <v>104</v>
      </c>
      <c r="B75" s="40" t="s">
        <v>344</v>
      </c>
      <c r="C75" s="40" t="s">
        <v>274</v>
      </c>
      <c r="D75" s="40" t="s">
        <v>60</v>
      </c>
      <c r="E75" s="40" t="s">
        <v>357</v>
      </c>
      <c r="F75" s="43" t="s">
        <v>104</v>
      </c>
      <c r="G75" s="56"/>
      <c r="H75" s="56"/>
    </row>
    <row r="76" spans="1:8" ht="133.5" customHeight="1" x14ac:dyDescent="0.25">
      <c r="A76" s="39" t="s">
        <v>105</v>
      </c>
      <c r="B76" s="40" t="s">
        <v>343</v>
      </c>
      <c r="C76" s="40" t="s">
        <v>274</v>
      </c>
      <c r="D76" s="40" t="s">
        <v>61</v>
      </c>
      <c r="E76" s="40" t="s">
        <v>357</v>
      </c>
      <c r="F76" s="43" t="s">
        <v>105</v>
      </c>
      <c r="G76" s="56"/>
      <c r="H76" s="56"/>
    </row>
    <row r="77" spans="1:8" ht="45" customHeight="1" x14ac:dyDescent="0.25">
      <c r="A77" s="39" t="s">
        <v>201</v>
      </c>
      <c r="B77" s="40" t="s">
        <v>200</v>
      </c>
      <c r="C77" s="40" t="s">
        <v>273</v>
      </c>
      <c r="D77" s="40" t="s">
        <v>7</v>
      </c>
      <c r="E77" s="42" t="s">
        <v>332</v>
      </c>
      <c r="F77" s="43" t="s">
        <v>201</v>
      </c>
      <c r="G77" s="59"/>
      <c r="H77" s="56"/>
    </row>
    <row r="78" spans="1:8" ht="63.75" customHeight="1" x14ac:dyDescent="0.25">
      <c r="A78" s="39" t="s">
        <v>308</v>
      </c>
      <c r="B78" s="40" t="s">
        <v>309</v>
      </c>
      <c r="C78" s="40" t="s">
        <v>310</v>
      </c>
      <c r="D78" s="40" t="s">
        <v>7</v>
      </c>
      <c r="E78" s="42" t="s">
        <v>333</v>
      </c>
      <c r="F78" s="43" t="s">
        <v>308</v>
      </c>
      <c r="G78" s="59"/>
      <c r="H78" s="56"/>
    </row>
    <row r="79" spans="1:8" s="53" customFormat="1" ht="44.25" customHeight="1" x14ac:dyDescent="0.25">
      <c r="A79" s="39" t="s">
        <v>314</v>
      </c>
      <c r="B79" s="40" t="s">
        <v>312</v>
      </c>
      <c r="C79" s="40" t="s">
        <v>144</v>
      </c>
      <c r="D79" s="40" t="s">
        <v>50</v>
      </c>
      <c r="E79" s="42" t="s">
        <v>313</v>
      </c>
      <c r="F79" s="43" t="s">
        <v>314</v>
      </c>
      <c r="G79" s="57"/>
      <c r="H79" s="56"/>
    </row>
    <row r="80" spans="1:8" ht="39.75" customHeight="1" thickBot="1" x14ac:dyDescent="0.3">
      <c r="A80" s="103" t="s">
        <v>8</v>
      </c>
      <c r="B80" s="104"/>
      <c r="C80" s="104"/>
      <c r="D80" s="104"/>
      <c r="E80" s="104"/>
      <c r="F80" s="54"/>
      <c r="G80" s="75">
        <f>SUM(G7:G79)</f>
        <v>0</v>
      </c>
      <c r="H80" s="76">
        <f>SUM(H7:H79)</f>
        <v>0</v>
      </c>
    </row>
    <row r="81" spans="1:1" ht="15.75" thickTop="1" x14ac:dyDescent="0.25">
      <c r="A81" s="32"/>
    </row>
  </sheetData>
  <sheetProtection password="FA37" sheet="1" objects="1" scenarios="1"/>
  <mergeCells count="4">
    <mergeCell ref="A1:H1"/>
    <mergeCell ref="A3:H3"/>
    <mergeCell ref="A4:H4"/>
    <mergeCell ref="A80:E80"/>
  </mergeCells>
  <dataValidations count="1">
    <dataValidation type="decimal" operator="greaterThan" allowBlank="1" showInputMessage="1" showErrorMessage="1" error="Digite um número maior do que zero" sqref="G7:H79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&amp;C&amp;"Arial,Normal"ANEXO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rowBreaks count="4" manualBreakCount="4">
    <brk id="21" max="8" man="1"/>
    <brk id="36" max="8" man="1"/>
    <brk id="55" max="8" man="1"/>
    <brk id="74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GridLines="0" showRowColHeaders="0" zoomScale="70" zoomScaleNormal="70" zoomScaleSheetLayoutView="70" workbookViewId="0">
      <selection activeCell="A38" sqref="A38:H93"/>
    </sheetView>
  </sheetViews>
  <sheetFormatPr defaultRowHeight="15" x14ac:dyDescent="0.25"/>
  <cols>
    <col min="1" max="1" width="9.28515625" style="63" customWidth="1"/>
    <col min="2" max="2" width="32.140625" style="63" customWidth="1"/>
    <col min="3" max="3" width="27.140625" style="63" customWidth="1"/>
    <col min="4" max="4" width="17.28515625" style="63" customWidth="1"/>
    <col min="5" max="5" width="15.7109375" style="63" customWidth="1"/>
    <col min="6" max="6" width="19.5703125" style="63" customWidth="1"/>
    <col min="7" max="7" width="14.42578125" style="63" customWidth="1"/>
    <col min="8" max="8" width="14.28515625" style="63" bestFit="1" customWidth="1"/>
    <col min="9" max="16384" width="9.140625" style="63"/>
  </cols>
  <sheetData>
    <row r="1" spans="1:14" ht="22.5" customHeight="1" x14ac:dyDescent="0.3">
      <c r="A1" s="108" t="s">
        <v>323</v>
      </c>
      <c r="B1" s="108"/>
      <c r="C1" s="108"/>
      <c r="D1" s="108"/>
      <c r="E1" s="108"/>
      <c r="F1" s="108"/>
      <c r="G1" s="108"/>
      <c r="H1" s="108"/>
      <c r="I1" s="62"/>
      <c r="J1" s="62"/>
      <c r="K1" s="62"/>
      <c r="L1" s="62"/>
      <c r="M1" s="62"/>
      <c r="N1" s="62"/>
    </row>
    <row r="2" spans="1:14" x14ac:dyDescent="0.25">
      <c r="A2" s="36"/>
      <c r="B2" s="36"/>
      <c r="C2" s="36"/>
      <c r="D2" s="36"/>
      <c r="E2" s="36"/>
      <c r="F2" s="36"/>
      <c r="G2" s="36"/>
      <c r="H2" s="36"/>
    </row>
    <row r="3" spans="1:14" s="64" customFormat="1" ht="32.25" customHeight="1" x14ac:dyDescent="0.25">
      <c r="A3" s="107" t="s">
        <v>298</v>
      </c>
      <c r="B3" s="107"/>
      <c r="C3" s="107"/>
      <c r="D3" s="107"/>
      <c r="E3" s="107"/>
      <c r="F3" s="107"/>
      <c r="G3" s="107"/>
      <c r="H3" s="107"/>
    </row>
    <row r="4" spans="1:14" ht="6" customHeight="1" x14ac:dyDescent="0.25">
      <c r="A4" s="65"/>
      <c r="B4" s="65"/>
      <c r="C4" s="65"/>
      <c r="D4" s="65"/>
      <c r="E4" s="65"/>
      <c r="F4" s="65"/>
      <c r="G4" s="65"/>
      <c r="H4" s="65"/>
    </row>
    <row r="5" spans="1:14" s="67" customFormat="1" ht="61.5" customHeight="1" thickBot="1" x14ac:dyDescent="0.25">
      <c r="A5" s="66" t="s">
        <v>9</v>
      </c>
      <c r="B5" s="66" t="s">
        <v>142</v>
      </c>
      <c r="C5" s="66" t="s">
        <v>0</v>
      </c>
      <c r="D5" s="66" t="s">
        <v>1</v>
      </c>
      <c r="E5" s="66" t="s">
        <v>2</v>
      </c>
      <c r="F5" s="66" t="s">
        <v>133</v>
      </c>
      <c r="G5" s="66" t="s">
        <v>152</v>
      </c>
      <c r="H5" s="66" t="s">
        <v>153</v>
      </c>
    </row>
    <row r="6" spans="1:14" s="68" customFormat="1" ht="41.25" customHeight="1" x14ac:dyDescent="0.25">
      <c r="A6" s="40" t="s">
        <v>179</v>
      </c>
      <c r="B6" s="40" t="s">
        <v>148</v>
      </c>
      <c r="C6" s="40" t="s">
        <v>147</v>
      </c>
      <c r="D6" s="40" t="s">
        <v>7</v>
      </c>
      <c r="E6" s="40" t="s">
        <v>265</v>
      </c>
      <c r="F6" s="40" t="s">
        <v>179</v>
      </c>
      <c r="G6" s="59"/>
      <c r="H6" s="59"/>
    </row>
    <row r="7" spans="1:14" s="68" customFormat="1" ht="43.5" customHeight="1" x14ac:dyDescent="0.25">
      <c r="A7" s="40" t="s">
        <v>180</v>
      </c>
      <c r="B7" s="40" t="s">
        <v>173</v>
      </c>
      <c r="C7" s="40" t="s">
        <v>147</v>
      </c>
      <c r="D7" s="40" t="s">
        <v>7</v>
      </c>
      <c r="E7" s="40" t="s">
        <v>265</v>
      </c>
      <c r="F7" s="40" t="s">
        <v>180</v>
      </c>
      <c r="G7" s="59"/>
      <c r="H7" s="59"/>
    </row>
    <row r="8" spans="1:14" s="68" customFormat="1" ht="53.25" customHeight="1" x14ac:dyDescent="0.25">
      <c r="A8" s="40" t="s">
        <v>71</v>
      </c>
      <c r="B8" s="40" t="s">
        <v>174</v>
      </c>
      <c r="C8" s="40" t="s">
        <v>147</v>
      </c>
      <c r="D8" s="40" t="s">
        <v>7</v>
      </c>
      <c r="E8" s="40" t="s">
        <v>277</v>
      </c>
      <c r="F8" s="40" t="s">
        <v>71</v>
      </c>
      <c r="G8" s="59"/>
      <c r="H8" s="59"/>
    </row>
    <row r="9" spans="1:14" s="68" customFormat="1" ht="45.75" customHeight="1" x14ac:dyDescent="0.25">
      <c r="A9" s="40" t="s">
        <v>72</v>
      </c>
      <c r="B9" s="40" t="s">
        <v>246</v>
      </c>
      <c r="C9" s="40" t="s">
        <v>147</v>
      </c>
      <c r="D9" s="40" t="s">
        <v>7</v>
      </c>
      <c r="E9" s="40" t="s">
        <v>265</v>
      </c>
      <c r="F9" s="40" t="s">
        <v>72</v>
      </c>
      <c r="G9" s="59"/>
      <c r="H9" s="59"/>
    </row>
    <row r="10" spans="1:14" s="68" customFormat="1" ht="39.75" customHeight="1" x14ac:dyDescent="0.25">
      <c r="A10" s="40" t="s">
        <v>89</v>
      </c>
      <c r="B10" s="40" t="s">
        <v>248</v>
      </c>
      <c r="C10" s="40" t="s">
        <v>147</v>
      </c>
      <c r="D10" s="40" t="s">
        <v>7</v>
      </c>
      <c r="E10" s="40" t="s">
        <v>277</v>
      </c>
      <c r="F10" s="40" t="s">
        <v>89</v>
      </c>
      <c r="G10" s="59"/>
      <c r="H10" s="59"/>
    </row>
    <row r="11" spans="1:14" s="68" customFormat="1" ht="39.75" customHeight="1" x14ac:dyDescent="0.25">
      <c r="A11" s="40" t="s">
        <v>181</v>
      </c>
      <c r="B11" s="40" t="s">
        <v>247</v>
      </c>
      <c r="C11" s="40" t="s">
        <v>147</v>
      </c>
      <c r="D11" s="40" t="s">
        <v>7</v>
      </c>
      <c r="E11" s="40" t="s">
        <v>266</v>
      </c>
      <c r="F11" s="40" t="s">
        <v>181</v>
      </c>
      <c r="G11" s="59"/>
      <c r="H11" s="59"/>
    </row>
    <row r="12" spans="1:14" s="68" customFormat="1" ht="42.75" customHeight="1" x14ac:dyDescent="0.25">
      <c r="A12" s="40" t="s">
        <v>182</v>
      </c>
      <c r="B12" s="40" t="s">
        <v>249</v>
      </c>
      <c r="C12" s="40" t="s">
        <v>147</v>
      </c>
      <c r="D12" s="40" t="s">
        <v>7</v>
      </c>
      <c r="E12" s="40" t="s">
        <v>245</v>
      </c>
      <c r="F12" s="40" t="s">
        <v>182</v>
      </c>
      <c r="G12" s="59"/>
      <c r="H12" s="59"/>
    </row>
    <row r="13" spans="1:14" s="68" customFormat="1" ht="63" customHeight="1" x14ac:dyDescent="0.25">
      <c r="A13" s="40" t="s">
        <v>183</v>
      </c>
      <c r="B13" s="40" t="s">
        <v>287</v>
      </c>
      <c r="C13" s="40" t="s">
        <v>147</v>
      </c>
      <c r="D13" s="40" t="s">
        <v>7</v>
      </c>
      <c r="E13" s="40" t="s">
        <v>266</v>
      </c>
      <c r="F13" s="40" t="s">
        <v>183</v>
      </c>
      <c r="G13" s="59"/>
      <c r="H13" s="59"/>
    </row>
    <row r="14" spans="1:14" s="68" customFormat="1" ht="68.25" customHeight="1" x14ac:dyDescent="0.25">
      <c r="A14" s="40" t="s">
        <v>184</v>
      </c>
      <c r="B14" s="40" t="s">
        <v>295</v>
      </c>
      <c r="C14" s="40" t="s">
        <v>147</v>
      </c>
      <c r="D14" s="40" t="s">
        <v>7</v>
      </c>
      <c r="E14" s="40" t="s">
        <v>245</v>
      </c>
      <c r="F14" s="40" t="s">
        <v>184</v>
      </c>
      <c r="G14" s="59"/>
      <c r="H14" s="59"/>
    </row>
    <row r="15" spans="1:14" s="69" customFormat="1" ht="38.25" customHeight="1" x14ac:dyDescent="0.25">
      <c r="A15" s="40" t="s">
        <v>185</v>
      </c>
      <c r="B15" s="40" t="s">
        <v>149</v>
      </c>
      <c r="C15" s="40" t="s">
        <v>147</v>
      </c>
      <c r="D15" s="40" t="s">
        <v>7</v>
      </c>
      <c r="E15" s="40" t="s">
        <v>244</v>
      </c>
      <c r="F15" s="40" t="s">
        <v>185</v>
      </c>
      <c r="G15" s="59"/>
      <c r="H15" s="59"/>
    </row>
    <row r="16" spans="1:14" ht="50.25" customHeight="1" x14ac:dyDescent="0.25">
      <c r="A16" s="40" t="s">
        <v>186</v>
      </c>
      <c r="B16" s="40" t="s">
        <v>150</v>
      </c>
      <c r="C16" s="40" t="s">
        <v>147</v>
      </c>
      <c r="D16" s="40" t="s">
        <v>7</v>
      </c>
      <c r="E16" s="40" t="s">
        <v>244</v>
      </c>
      <c r="F16" s="40" t="s">
        <v>186</v>
      </c>
      <c r="G16" s="59"/>
      <c r="H16" s="59"/>
    </row>
    <row r="17" spans="1:8" ht="53.25" customHeight="1" x14ac:dyDescent="0.25">
      <c r="A17" s="40" t="s">
        <v>187</v>
      </c>
      <c r="B17" s="40" t="s">
        <v>158</v>
      </c>
      <c r="C17" s="40" t="s">
        <v>147</v>
      </c>
      <c r="D17" s="40" t="s">
        <v>7</v>
      </c>
      <c r="E17" s="40" t="s">
        <v>244</v>
      </c>
      <c r="F17" s="40" t="s">
        <v>187</v>
      </c>
      <c r="G17" s="59"/>
      <c r="H17" s="59"/>
    </row>
    <row r="18" spans="1:8" ht="55.5" customHeight="1" x14ac:dyDescent="0.25">
      <c r="A18" s="40" t="s">
        <v>188</v>
      </c>
      <c r="B18" s="40" t="s">
        <v>157</v>
      </c>
      <c r="C18" s="40" t="s">
        <v>147</v>
      </c>
      <c r="D18" s="40" t="s">
        <v>7</v>
      </c>
      <c r="E18" s="40" t="s">
        <v>278</v>
      </c>
      <c r="F18" s="40" t="s">
        <v>188</v>
      </c>
      <c r="G18" s="59"/>
      <c r="H18" s="59"/>
    </row>
    <row r="19" spans="1:8" ht="76.5" customHeight="1" x14ac:dyDescent="0.25">
      <c r="A19" s="40" t="s">
        <v>189</v>
      </c>
      <c r="B19" s="40" t="s">
        <v>73</v>
      </c>
      <c r="C19" s="40" t="s">
        <v>74</v>
      </c>
      <c r="D19" s="40" t="s">
        <v>7</v>
      </c>
      <c r="E19" s="40" t="s">
        <v>279</v>
      </c>
      <c r="F19" s="40" t="s">
        <v>189</v>
      </c>
      <c r="G19" s="59"/>
      <c r="H19" s="59"/>
    </row>
    <row r="20" spans="1:8" ht="66.75" customHeight="1" x14ac:dyDescent="0.25">
      <c r="A20" s="40" t="s">
        <v>190</v>
      </c>
      <c r="B20" s="40" t="s">
        <v>128</v>
      </c>
      <c r="C20" s="40" t="s">
        <v>147</v>
      </c>
      <c r="D20" s="40" t="s">
        <v>7</v>
      </c>
      <c r="E20" s="40" t="s">
        <v>279</v>
      </c>
      <c r="F20" s="40" t="s">
        <v>190</v>
      </c>
      <c r="G20" s="59"/>
      <c r="H20" s="59"/>
    </row>
    <row r="21" spans="1:8" ht="56.25" customHeight="1" x14ac:dyDescent="0.25">
      <c r="A21" s="40" t="s">
        <v>191</v>
      </c>
      <c r="B21" s="40" t="s">
        <v>129</v>
      </c>
      <c r="C21" s="40" t="s">
        <v>303</v>
      </c>
      <c r="D21" s="40" t="s">
        <v>7</v>
      </c>
      <c r="E21" s="40" t="s">
        <v>279</v>
      </c>
      <c r="F21" s="40" t="s">
        <v>191</v>
      </c>
      <c r="G21" s="59"/>
      <c r="H21" s="59"/>
    </row>
    <row r="22" spans="1:8" ht="68.25" customHeight="1" x14ac:dyDescent="0.25">
      <c r="A22" s="40" t="s">
        <v>192</v>
      </c>
      <c r="B22" s="40" t="s">
        <v>175</v>
      </c>
      <c r="C22" s="40" t="s">
        <v>144</v>
      </c>
      <c r="D22" s="40" t="s">
        <v>7</v>
      </c>
      <c r="E22" s="40" t="s">
        <v>230</v>
      </c>
      <c r="F22" s="40" t="s">
        <v>192</v>
      </c>
      <c r="G22" s="59"/>
      <c r="H22" s="59"/>
    </row>
    <row r="23" spans="1:8" ht="67.5" customHeight="1" x14ac:dyDescent="0.25">
      <c r="A23" s="40" t="s">
        <v>193</v>
      </c>
      <c r="B23" s="40" t="s">
        <v>176</v>
      </c>
      <c r="C23" s="40" t="s">
        <v>144</v>
      </c>
      <c r="D23" s="40" t="s">
        <v>7</v>
      </c>
      <c r="E23" s="40" t="s">
        <v>172</v>
      </c>
      <c r="F23" s="40" t="s">
        <v>193</v>
      </c>
      <c r="G23" s="59"/>
      <c r="H23" s="59"/>
    </row>
    <row r="24" spans="1:8" ht="87" customHeight="1" x14ac:dyDescent="0.25">
      <c r="A24" s="40" t="s">
        <v>194</v>
      </c>
      <c r="B24" s="40" t="s">
        <v>130</v>
      </c>
      <c r="C24" s="40" t="s">
        <v>144</v>
      </c>
      <c r="D24" s="40" t="s">
        <v>7</v>
      </c>
      <c r="E24" s="40" t="s">
        <v>244</v>
      </c>
      <c r="F24" s="40" t="s">
        <v>194</v>
      </c>
      <c r="G24" s="59"/>
      <c r="H24" s="59"/>
    </row>
    <row r="25" spans="1:8" ht="85.5" customHeight="1" x14ac:dyDescent="0.25">
      <c r="A25" s="40" t="s">
        <v>195</v>
      </c>
      <c r="B25" s="40" t="s">
        <v>335</v>
      </c>
      <c r="C25" s="40" t="s">
        <v>336</v>
      </c>
      <c r="D25" s="40" t="s">
        <v>7</v>
      </c>
      <c r="E25" s="40" t="s">
        <v>266</v>
      </c>
      <c r="F25" s="40" t="s">
        <v>195</v>
      </c>
      <c r="G25" s="59"/>
      <c r="H25" s="59"/>
    </row>
    <row r="26" spans="1:8" ht="82.5" customHeight="1" x14ac:dyDescent="0.25">
      <c r="A26" s="40" t="s">
        <v>250</v>
      </c>
      <c r="B26" s="40" t="s">
        <v>337</v>
      </c>
      <c r="C26" s="40" t="s">
        <v>336</v>
      </c>
      <c r="D26" s="40" t="s">
        <v>7</v>
      </c>
      <c r="E26" s="40" t="s">
        <v>244</v>
      </c>
      <c r="F26" s="40" t="s">
        <v>250</v>
      </c>
      <c r="G26" s="59"/>
      <c r="H26" s="59"/>
    </row>
    <row r="27" spans="1:8" ht="42" customHeight="1" x14ac:dyDescent="0.25">
      <c r="A27" s="40" t="s">
        <v>251</v>
      </c>
      <c r="B27" s="40" t="s">
        <v>159</v>
      </c>
      <c r="C27" s="40" t="s">
        <v>202</v>
      </c>
      <c r="D27" s="40" t="s">
        <v>7</v>
      </c>
      <c r="E27" s="40" t="s">
        <v>254</v>
      </c>
      <c r="F27" s="40" t="s">
        <v>251</v>
      </c>
      <c r="G27" s="59"/>
      <c r="H27" s="59"/>
    </row>
    <row r="28" spans="1:8" ht="42.75" customHeight="1" x14ac:dyDescent="0.25">
      <c r="A28" s="40" t="s">
        <v>252</v>
      </c>
      <c r="B28" s="40" t="s">
        <v>160</v>
      </c>
      <c r="C28" s="40" t="s">
        <v>202</v>
      </c>
      <c r="D28" s="40" t="s">
        <v>7</v>
      </c>
      <c r="E28" s="40" t="s">
        <v>255</v>
      </c>
      <c r="F28" s="40" t="s">
        <v>252</v>
      </c>
      <c r="G28" s="59"/>
      <c r="H28" s="59"/>
    </row>
    <row r="29" spans="1:8" ht="53.25" customHeight="1" x14ac:dyDescent="0.25">
      <c r="A29" s="40" t="s">
        <v>253</v>
      </c>
      <c r="B29" s="40" t="s">
        <v>317</v>
      </c>
      <c r="C29" s="40" t="s">
        <v>334</v>
      </c>
      <c r="D29" s="40" t="s">
        <v>7</v>
      </c>
      <c r="E29" s="40" t="s">
        <v>318</v>
      </c>
      <c r="F29" s="40" t="s">
        <v>253</v>
      </c>
      <c r="G29" s="59"/>
      <c r="H29" s="59"/>
    </row>
    <row r="30" spans="1:8" ht="53.25" customHeight="1" x14ac:dyDescent="0.25">
      <c r="A30" s="40" t="s">
        <v>292</v>
      </c>
      <c r="B30" s="40" t="s">
        <v>321</v>
      </c>
      <c r="C30" s="40" t="s">
        <v>334</v>
      </c>
      <c r="D30" s="40" t="s">
        <v>7</v>
      </c>
      <c r="E30" s="40" t="s">
        <v>319</v>
      </c>
      <c r="F30" s="40" t="s">
        <v>292</v>
      </c>
      <c r="G30" s="59"/>
      <c r="H30" s="59"/>
    </row>
    <row r="31" spans="1:8" ht="53.25" customHeight="1" x14ac:dyDescent="0.25">
      <c r="A31" s="40" t="s">
        <v>296</v>
      </c>
      <c r="B31" s="40" t="s">
        <v>322</v>
      </c>
      <c r="C31" s="40" t="s">
        <v>334</v>
      </c>
      <c r="D31" s="40" t="s">
        <v>7</v>
      </c>
      <c r="E31" s="42" t="s">
        <v>319</v>
      </c>
      <c r="F31" s="40" t="s">
        <v>296</v>
      </c>
      <c r="G31" s="59"/>
      <c r="H31" s="59"/>
    </row>
    <row r="32" spans="1:8" ht="44.25" customHeight="1" x14ac:dyDescent="0.25">
      <c r="A32" s="40" t="s">
        <v>297</v>
      </c>
      <c r="B32" s="52" t="s">
        <v>293</v>
      </c>
      <c r="C32" s="52" t="s">
        <v>294</v>
      </c>
      <c r="D32" s="52" t="s">
        <v>7</v>
      </c>
      <c r="E32" s="42" t="s">
        <v>244</v>
      </c>
      <c r="F32" s="40" t="s">
        <v>297</v>
      </c>
      <c r="G32" s="59"/>
      <c r="H32" s="59"/>
    </row>
    <row r="33" spans="1:8" ht="43.5" customHeight="1" thickBot="1" x14ac:dyDescent="0.3">
      <c r="A33" s="105" t="s">
        <v>8</v>
      </c>
      <c r="B33" s="106"/>
      <c r="C33" s="106"/>
      <c r="D33" s="106"/>
      <c r="E33" s="106"/>
      <c r="F33" s="70"/>
      <c r="G33" s="74">
        <f>SUM(G6:G32)</f>
        <v>0</v>
      </c>
      <c r="H33" s="74">
        <f>SUM(H6:H32)</f>
        <v>0</v>
      </c>
    </row>
    <row r="34" spans="1:8" ht="15.75" thickTop="1" x14ac:dyDescent="0.25">
      <c r="A34" s="71"/>
      <c r="B34" s="71"/>
      <c r="C34" s="71"/>
      <c r="D34" s="71"/>
      <c r="E34" s="71"/>
      <c r="F34" s="71"/>
      <c r="G34" s="71"/>
      <c r="H34" s="71"/>
    </row>
    <row r="35" spans="1:8" x14ac:dyDescent="0.25">
      <c r="A35" s="71"/>
      <c r="B35" s="71"/>
      <c r="C35" s="71"/>
      <c r="D35" s="71"/>
      <c r="E35" s="71"/>
      <c r="F35" s="71"/>
      <c r="G35" s="71"/>
      <c r="H35" s="71"/>
    </row>
    <row r="36" spans="1:8" ht="23.25" x14ac:dyDescent="0.35">
      <c r="A36" s="72" t="s">
        <v>409</v>
      </c>
      <c r="B36" s="71"/>
      <c r="C36" s="71"/>
      <c r="D36" s="71"/>
      <c r="E36" s="71"/>
      <c r="F36" s="71"/>
      <c r="G36" s="71"/>
      <c r="H36" s="71"/>
    </row>
    <row r="37" spans="1:8" ht="15" customHeight="1" x14ac:dyDescent="0.35">
      <c r="A37" s="72"/>
      <c r="B37" s="71"/>
      <c r="C37" s="71"/>
      <c r="D37" s="71"/>
      <c r="E37" s="71"/>
      <c r="F37" s="71"/>
      <c r="G37" s="71"/>
      <c r="H37" s="71"/>
    </row>
    <row r="38" spans="1:8" ht="15" customHeight="1" x14ac:dyDescent="0.25">
      <c r="A38" s="109" t="s">
        <v>493</v>
      </c>
      <c r="B38" s="109"/>
      <c r="C38" s="109"/>
      <c r="D38" s="109"/>
      <c r="E38" s="109"/>
      <c r="F38" s="109"/>
      <c r="G38" s="109"/>
      <c r="H38" s="109"/>
    </row>
    <row r="39" spans="1:8" ht="15" customHeight="1" x14ac:dyDescent="0.25">
      <c r="A39" s="109"/>
      <c r="B39" s="109"/>
      <c r="C39" s="109"/>
      <c r="D39" s="109"/>
      <c r="E39" s="109"/>
      <c r="F39" s="109"/>
      <c r="G39" s="109"/>
      <c r="H39" s="109"/>
    </row>
    <row r="40" spans="1:8" ht="15" customHeight="1" x14ac:dyDescent="0.25">
      <c r="A40" s="109"/>
      <c r="B40" s="109"/>
      <c r="C40" s="109"/>
      <c r="D40" s="109"/>
      <c r="E40" s="109"/>
      <c r="F40" s="109"/>
      <c r="G40" s="109"/>
      <c r="H40" s="109"/>
    </row>
    <row r="41" spans="1:8" ht="15" customHeight="1" x14ac:dyDescent="0.25">
      <c r="A41" s="109"/>
      <c r="B41" s="109"/>
      <c r="C41" s="109"/>
      <c r="D41" s="109"/>
      <c r="E41" s="109"/>
      <c r="F41" s="109"/>
      <c r="G41" s="109"/>
      <c r="H41" s="109"/>
    </row>
    <row r="42" spans="1:8" ht="15" customHeight="1" x14ac:dyDescent="0.25">
      <c r="A42" s="109"/>
      <c r="B42" s="109"/>
      <c r="C42" s="109"/>
      <c r="D42" s="109"/>
      <c r="E42" s="109"/>
      <c r="F42" s="109"/>
      <c r="G42" s="109"/>
      <c r="H42" s="109"/>
    </row>
    <row r="43" spans="1:8" ht="15" customHeight="1" x14ac:dyDescent="0.25">
      <c r="A43" s="109"/>
      <c r="B43" s="109"/>
      <c r="C43" s="109"/>
      <c r="D43" s="109"/>
      <c r="E43" s="109"/>
      <c r="F43" s="109"/>
      <c r="G43" s="109"/>
      <c r="H43" s="109"/>
    </row>
    <row r="44" spans="1:8" ht="15" customHeight="1" x14ac:dyDescent="0.25">
      <c r="A44" s="109"/>
      <c r="B44" s="109"/>
      <c r="C44" s="109"/>
      <c r="D44" s="109"/>
      <c r="E44" s="109"/>
      <c r="F44" s="109"/>
      <c r="G44" s="109"/>
      <c r="H44" s="109"/>
    </row>
    <row r="45" spans="1:8" ht="15" customHeight="1" x14ac:dyDescent="0.25">
      <c r="A45" s="109"/>
      <c r="B45" s="109"/>
      <c r="C45" s="109"/>
      <c r="D45" s="109"/>
      <c r="E45" s="109"/>
      <c r="F45" s="109"/>
      <c r="G45" s="109"/>
      <c r="H45" s="109"/>
    </row>
    <row r="46" spans="1:8" ht="15" customHeight="1" x14ac:dyDescent="0.25">
      <c r="A46" s="109"/>
      <c r="B46" s="109"/>
      <c r="C46" s="109"/>
      <c r="D46" s="109"/>
      <c r="E46" s="109"/>
      <c r="F46" s="109"/>
      <c r="G46" s="109"/>
      <c r="H46" s="109"/>
    </row>
    <row r="47" spans="1:8" ht="15" customHeight="1" x14ac:dyDescent="0.25">
      <c r="A47" s="109"/>
      <c r="B47" s="109"/>
      <c r="C47" s="109"/>
      <c r="D47" s="109"/>
      <c r="E47" s="109"/>
      <c r="F47" s="109"/>
      <c r="G47" s="109"/>
      <c r="H47" s="109"/>
    </row>
    <row r="48" spans="1:8" ht="15" customHeight="1" x14ac:dyDescent="0.25">
      <c r="A48" s="109"/>
      <c r="B48" s="109"/>
      <c r="C48" s="109"/>
      <c r="D48" s="109"/>
      <c r="E48" s="109"/>
      <c r="F48" s="109"/>
      <c r="G48" s="109"/>
      <c r="H48" s="109"/>
    </row>
    <row r="49" spans="1:8" ht="15" customHeight="1" x14ac:dyDescent="0.25">
      <c r="A49" s="109"/>
      <c r="B49" s="109"/>
      <c r="C49" s="109"/>
      <c r="D49" s="109"/>
      <c r="E49" s="109"/>
      <c r="F49" s="109"/>
      <c r="G49" s="109"/>
      <c r="H49" s="109"/>
    </row>
    <row r="50" spans="1:8" ht="15" customHeight="1" x14ac:dyDescent="0.25">
      <c r="A50" s="109"/>
      <c r="B50" s="109"/>
      <c r="C50" s="109"/>
      <c r="D50" s="109"/>
      <c r="E50" s="109"/>
      <c r="F50" s="109"/>
      <c r="G50" s="109"/>
      <c r="H50" s="109"/>
    </row>
    <row r="51" spans="1:8" ht="15" customHeight="1" x14ac:dyDescent="0.25">
      <c r="A51" s="109"/>
      <c r="B51" s="109"/>
      <c r="C51" s="109"/>
      <c r="D51" s="109"/>
      <c r="E51" s="109"/>
      <c r="F51" s="109"/>
      <c r="G51" s="109"/>
      <c r="H51" s="109"/>
    </row>
    <row r="52" spans="1:8" ht="15" customHeight="1" x14ac:dyDescent="0.25">
      <c r="A52" s="109"/>
      <c r="B52" s="109"/>
      <c r="C52" s="109"/>
      <c r="D52" s="109"/>
      <c r="E52" s="109"/>
      <c r="F52" s="109"/>
      <c r="G52" s="109"/>
      <c r="H52" s="109"/>
    </row>
    <row r="53" spans="1:8" ht="15" customHeight="1" x14ac:dyDescent="0.25">
      <c r="A53" s="109"/>
      <c r="B53" s="109"/>
      <c r="C53" s="109"/>
      <c r="D53" s="109"/>
      <c r="E53" s="109"/>
      <c r="F53" s="109"/>
      <c r="G53" s="109"/>
      <c r="H53" s="109"/>
    </row>
    <row r="54" spans="1:8" ht="15" customHeight="1" x14ac:dyDescent="0.25">
      <c r="A54" s="109"/>
      <c r="B54" s="109"/>
      <c r="C54" s="109"/>
      <c r="D54" s="109"/>
      <c r="E54" s="109"/>
      <c r="F54" s="109"/>
      <c r="G54" s="109"/>
      <c r="H54" s="109"/>
    </row>
    <row r="55" spans="1:8" ht="15" customHeight="1" x14ac:dyDescent="0.25">
      <c r="A55" s="109"/>
      <c r="B55" s="109"/>
      <c r="C55" s="109"/>
      <c r="D55" s="109"/>
      <c r="E55" s="109"/>
      <c r="F55" s="109"/>
      <c r="G55" s="109"/>
      <c r="H55" s="109"/>
    </row>
    <row r="56" spans="1:8" ht="15" customHeight="1" x14ac:dyDescent="0.25">
      <c r="A56" s="109"/>
      <c r="B56" s="109"/>
      <c r="C56" s="109"/>
      <c r="D56" s="109"/>
      <c r="E56" s="109"/>
      <c r="F56" s="109"/>
      <c r="G56" s="109"/>
      <c r="H56" s="109"/>
    </row>
    <row r="57" spans="1:8" ht="15" customHeight="1" x14ac:dyDescent="0.25">
      <c r="A57" s="109"/>
      <c r="B57" s="109"/>
      <c r="C57" s="109"/>
      <c r="D57" s="109"/>
      <c r="E57" s="109"/>
      <c r="F57" s="109"/>
      <c r="G57" s="109"/>
      <c r="H57" s="109"/>
    </row>
    <row r="58" spans="1:8" ht="15" customHeight="1" x14ac:dyDescent="0.25">
      <c r="A58" s="109"/>
      <c r="B58" s="109"/>
      <c r="C58" s="109"/>
      <c r="D58" s="109"/>
      <c r="E58" s="109"/>
      <c r="F58" s="109"/>
      <c r="G58" s="109"/>
      <c r="H58" s="109"/>
    </row>
    <row r="59" spans="1:8" ht="15" customHeight="1" x14ac:dyDescent="0.25">
      <c r="A59" s="109"/>
      <c r="B59" s="109"/>
      <c r="C59" s="109"/>
      <c r="D59" s="109"/>
      <c r="E59" s="109"/>
      <c r="F59" s="109"/>
      <c r="G59" s="109"/>
      <c r="H59" s="109"/>
    </row>
    <row r="60" spans="1:8" ht="15" customHeight="1" x14ac:dyDescent="0.25">
      <c r="A60" s="109"/>
      <c r="B60" s="109"/>
      <c r="C60" s="109"/>
      <c r="D60" s="109"/>
      <c r="E60" s="109"/>
      <c r="F60" s="109"/>
      <c r="G60" s="109"/>
      <c r="H60" s="109"/>
    </row>
    <row r="61" spans="1:8" ht="15" customHeight="1" x14ac:dyDescent="0.25">
      <c r="A61" s="109"/>
      <c r="B61" s="109"/>
      <c r="C61" s="109"/>
      <c r="D61" s="109"/>
      <c r="E61" s="109"/>
      <c r="F61" s="109"/>
      <c r="G61" s="109"/>
      <c r="H61" s="109"/>
    </row>
    <row r="62" spans="1:8" ht="15" customHeight="1" x14ac:dyDescent="0.25">
      <c r="A62" s="109"/>
      <c r="B62" s="109"/>
      <c r="C62" s="109"/>
      <c r="D62" s="109"/>
      <c r="E62" s="109"/>
      <c r="F62" s="109"/>
      <c r="G62" s="109"/>
      <c r="H62" s="109"/>
    </row>
    <row r="63" spans="1:8" ht="15" customHeight="1" x14ac:dyDescent="0.25">
      <c r="A63" s="109"/>
      <c r="B63" s="109"/>
      <c r="C63" s="109"/>
      <c r="D63" s="109"/>
      <c r="E63" s="109"/>
      <c r="F63" s="109"/>
      <c r="G63" s="109"/>
      <c r="H63" s="109"/>
    </row>
    <row r="64" spans="1:8" ht="15" customHeight="1" x14ac:dyDescent="0.25">
      <c r="A64" s="109"/>
      <c r="B64" s="109"/>
      <c r="C64" s="109"/>
      <c r="D64" s="109"/>
      <c r="E64" s="109"/>
      <c r="F64" s="109"/>
      <c r="G64" s="109"/>
      <c r="H64" s="109"/>
    </row>
    <row r="65" spans="1:8" ht="15" customHeight="1" x14ac:dyDescent="0.25">
      <c r="A65" s="109"/>
      <c r="B65" s="109"/>
      <c r="C65" s="109"/>
      <c r="D65" s="109"/>
      <c r="E65" s="109"/>
      <c r="F65" s="109"/>
      <c r="G65" s="109"/>
      <c r="H65" s="109"/>
    </row>
    <row r="66" spans="1:8" ht="15" customHeight="1" x14ac:dyDescent="0.25">
      <c r="A66" s="109"/>
      <c r="B66" s="109"/>
      <c r="C66" s="109"/>
      <c r="D66" s="109"/>
      <c r="E66" s="109"/>
      <c r="F66" s="109"/>
      <c r="G66" s="109"/>
      <c r="H66" s="109"/>
    </row>
    <row r="67" spans="1:8" ht="15" customHeight="1" x14ac:dyDescent="0.25">
      <c r="A67" s="109"/>
      <c r="B67" s="109"/>
      <c r="C67" s="109"/>
      <c r="D67" s="109"/>
      <c r="E67" s="109"/>
      <c r="F67" s="109"/>
      <c r="G67" s="109"/>
      <c r="H67" s="109"/>
    </row>
    <row r="68" spans="1:8" ht="15" customHeight="1" x14ac:dyDescent="0.25">
      <c r="A68" s="109"/>
      <c r="B68" s="109"/>
      <c r="C68" s="109"/>
      <c r="D68" s="109"/>
      <c r="E68" s="109"/>
      <c r="F68" s="109"/>
      <c r="G68" s="109"/>
      <c r="H68" s="109"/>
    </row>
    <row r="69" spans="1:8" ht="15" customHeight="1" x14ac:dyDescent="0.25">
      <c r="A69" s="109"/>
      <c r="B69" s="109"/>
      <c r="C69" s="109"/>
      <c r="D69" s="109"/>
      <c r="E69" s="109"/>
      <c r="F69" s="109"/>
      <c r="G69" s="109"/>
      <c r="H69" s="109"/>
    </row>
    <row r="70" spans="1:8" ht="15" customHeight="1" x14ac:dyDescent="0.25">
      <c r="A70" s="109"/>
      <c r="B70" s="109"/>
      <c r="C70" s="109"/>
      <c r="D70" s="109"/>
      <c r="E70" s="109"/>
      <c r="F70" s="109"/>
      <c r="G70" s="109"/>
      <c r="H70" s="109"/>
    </row>
    <row r="71" spans="1:8" ht="15" customHeight="1" x14ac:dyDescent="0.25">
      <c r="A71" s="109"/>
      <c r="B71" s="109"/>
      <c r="C71" s="109"/>
      <c r="D71" s="109"/>
      <c r="E71" s="109"/>
      <c r="F71" s="109"/>
      <c r="G71" s="109"/>
      <c r="H71" s="109"/>
    </row>
    <row r="72" spans="1:8" ht="15" customHeight="1" x14ac:dyDescent="0.25">
      <c r="A72" s="109"/>
      <c r="B72" s="109"/>
      <c r="C72" s="109"/>
      <c r="D72" s="109"/>
      <c r="E72" s="109"/>
      <c r="F72" s="109"/>
      <c r="G72" s="109"/>
      <c r="H72" s="109"/>
    </row>
    <row r="73" spans="1:8" ht="15" customHeight="1" x14ac:dyDescent="0.25">
      <c r="A73" s="109"/>
      <c r="B73" s="109"/>
      <c r="C73" s="109"/>
      <c r="D73" s="109"/>
      <c r="E73" s="109"/>
      <c r="F73" s="109"/>
      <c r="G73" s="109"/>
      <c r="H73" s="109"/>
    </row>
    <row r="74" spans="1:8" ht="15" customHeight="1" x14ac:dyDescent="0.25">
      <c r="A74" s="109"/>
      <c r="B74" s="109"/>
      <c r="C74" s="109"/>
      <c r="D74" s="109"/>
      <c r="E74" s="109"/>
      <c r="F74" s="109"/>
      <c r="G74" s="109"/>
      <c r="H74" s="109"/>
    </row>
    <row r="75" spans="1:8" ht="15" customHeight="1" x14ac:dyDescent="0.25">
      <c r="A75" s="109"/>
      <c r="B75" s="109"/>
      <c r="C75" s="109"/>
      <c r="D75" s="109"/>
      <c r="E75" s="109"/>
      <c r="F75" s="109"/>
      <c r="G75" s="109"/>
      <c r="H75" s="109"/>
    </row>
    <row r="76" spans="1:8" ht="15" customHeight="1" x14ac:dyDescent="0.25">
      <c r="A76" s="109"/>
      <c r="B76" s="109"/>
      <c r="C76" s="109"/>
      <c r="D76" s="109"/>
      <c r="E76" s="109"/>
      <c r="F76" s="109"/>
      <c r="G76" s="109"/>
      <c r="H76" s="109"/>
    </row>
    <row r="77" spans="1:8" ht="15" customHeight="1" x14ac:dyDescent="0.25">
      <c r="A77" s="109"/>
      <c r="B77" s="109"/>
      <c r="C77" s="109"/>
      <c r="D77" s="109"/>
      <c r="E77" s="109"/>
      <c r="F77" s="109"/>
      <c r="G77" s="109"/>
      <c r="H77" s="109"/>
    </row>
    <row r="78" spans="1:8" ht="15" customHeight="1" x14ac:dyDescent="0.25">
      <c r="A78" s="109"/>
      <c r="B78" s="109"/>
      <c r="C78" s="109"/>
      <c r="D78" s="109"/>
      <c r="E78" s="109"/>
      <c r="F78" s="109"/>
      <c r="G78" s="109"/>
      <c r="H78" s="109"/>
    </row>
    <row r="79" spans="1:8" ht="15" customHeight="1" x14ac:dyDescent="0.25">
      <c r="A79" s="109"/>
      <c r="B79" s="109"/>
      <c r="C79" s="109"/>
      <c r="D79" s="109"/>
      <c r="E79" s="109"/>
      <c r="F79" s="109"/>
      <c r="G79" s="109"/>
      <c r="H79" s="109"/>
    </row>
    <row r="80" spans="1:8" ht="15" customHeight="1" x14ac:dyDescent="0.25">
      <c r="A80" s="109"/>
      <c r="B80" s="109"/>
      <c r="C80" s="109"/>
      <c r="D80" s="109"/>
      <c r="E80" s="109"/>
      <c r="F80" s="109"/>
      <c r="G80" s="109"/>
      <c r="H80" s="109"/>
    </row>
    <row r="81" spans="1:8" ht="15" customHeight="1" x14ac:dyDescent="0.25">
      <c r="A81" s="109"/>
      <c r="B81" s="109"/>
      <c r="C81" s="109"/>
      <c r="D81" s="109"/>
      <c r="E81" s="109"/>
      <c r="F81" s="109"/>
      <c r="G81" s="109"/>
      <c r="H81" s="109"/>
    </row>
    <row r="82" spans="1:8" ht="15" customHeight="1" x14ac:dyDescent="0.25">
      <c r="A82" s="109"/>
      <c r="B82" s="109"/>
      <c r="C82" s="109"/>
      <c r="D82" s="109"/>
      <c r="E82" s="109"/>
      <c r="F82" s="109"/>
      <c r="G82" s="109"/>
      <c r="H82" s="109"/>
    </row>
    <row r="83" spans="1:8" ht="15" customHeight="1" x14ac:dyDescent="0.25">
      <c r="A83" s="109"/>
      <c r="B83" s="109"/>
      <c r="C83" s="109"/>
      <c r="D83" s="109"/>
      <c r="E83" s="109"/>
      <c r="F83" s="109"/>
      <c r="G83" s="109"/>
      <c r="H83" s="109"/>
    </row>
    <row r="84" spans="1:8" ht="15" customHeight="1" x14ac:dyDescent="0.25">
      <c r="A84" s="109"/>
      <c r="B84" s="109"/>
      <c r="C84" s="109"/>
      <c r="D84" s="109"/>
      <c r="E84" s="109"/>
      <c r="F84" s="109"/>
      <c r="G84" s="109"/>
      <c r="H84" s="109"/>
    </row>
    <row r="85" spans="1:8" ht="15" customHeight="1" x14ac:dyDescent="0.25">
      <c r="A85" s="109"/>
      <c r="B85" s="109"/>
      <c r="C85" s="109"/>
      <c r="D85" s="109"/>
      <c r="E85" s="109"/>
      <c r="F85" s="109"/>
      <c r="G85" s="109"/>
      <c r="H85" s="109"/>
    </row>
    <row r="86" spans="1:8" ht="15" customHeight="1" x14ac:dyDescent="0.25">
      <c r="A86" s="109"/>
      <c r="B86" s="109"/>
      <c r="C86" s="109"/>
      <c r="D86" s="109"/>
      <c r="E86" s="109"/>
      <c r="F86" s="109"/>
      <c r="G86" s="109"/>
      <c r="H86" s="109"/>
    </row>
    <row r="87" spans="1:8" ht="15" customHeight="1" x14ac:dyDescent="0.25">
      <c r="A87" s="109"/>
      <c r="B87" s="109"/>
      <c r="C87" s="109"/>
      <c r="D87" s="109"/>
      <c r="E87" s="109"/>
      <c r="F87" s="109"/>
      <c r="G87" s="109"/>
      <c r="H87" s="109"/>
    </row>
    <row r="88" spans="1:8" ht="15" customHeight="1" x14ac:dyDescent="0.25">
      <c r="A88" s="109"/>
      <c r="B88" s="109"/>
      <c r="C88" s="109"/>
      <c r="D88" s="109"/>
      <c r="E88" s="109"/>
      <c r="F88" s="109"/>
      <c r="G88" s="109"/>
      <c r="H88" s="109"/>
    </row>
    <row r="89" spans="1:8" ht="15" customHeight="1" x14ac:dyDescent="0.25">
      <c r="A89" s="109"/>
      <c r="B89" s="109"/>
      <c r="C89" s="109"/>
      <c r="D89" s="109"/>
      <c r="E89" s="109"/>
      <c r="F89" s="109"/>
      <c r="G89" s="109"/>
      <c r="H89" s="109"/>
    </row>
    <row r="90" spans="1:8" ht="15" customHeight="1" x14ac:dyDescent="0.25">
      <c r="A90" s="109"/>
      <c r="B90" s="109"/>
      <c r="C90" s="109"/>
      <c r="D90" s="109"/>
      <c r="E90" s="109"/>
      <c r="F90" s="109"/>
      <c r="G90" s="109"/>
      <c r="H90" s="109"/>
    </row>
    <row r="91" spans="1:8" ht="15" customHeight="1" x14ac:dyDescent="0.25">
      <c r="A91" s="109"/>
      <c r="B91" s="109"/>
      <c r="C91" s="109"/>
      <c r="D91" s="109"/>
      <c r="E91" s="109"/>
      <c r="F91" s="109"/>
      <c r="G91" s="109"/>
      <c r="H91" s="109"/>
    </row>
    <row r="92" spans="1:8" ht="15" customHeight="1" x14ac:dyDescent="0.25">
      <c r="A92" s="109"/>
      <c r="B92" s="109"/>
      <c r="C92" s="109"/>
      <c r="D92" s="109"/>
      <c r="E92" s="109"/>
      <c r="F92" s="109"/>
      <c r="G92" s="109"/>
      <c r="H92" s="109"/>
    </row>
    <row r="93" spans="1:8" ht="15" customHeight="1" x14ac:dyDescent="0.25">
      <c r="A93" s="109"/>
      <c r="B93" s="109"/>
      <c r="C93" s="109"/>
      <c r="D93" s="109"/>
      <c r="E93" s="109"/>
      <c r="F93" s="109"/>
      <c r="G93" s="109"/>
      <c r="H93" s="109"/>
    </row>
    <row r="94" spans="1:8" ht="15" customHeight="1" x14ac:dyDescent="0.25">
      <c r="A94" s="85"/>
      <c r="B94" s="85"/>
      <c r="C94" s="85"/>
      <c r="D94" s="85"/>
      <c r="E94" s="85"/>
      <c r="F94" s="85"/>
      <c r="G94" s="85"/>
      <c r="H94" s="85"/>
    </row>
  </sheetData>
  <sheetProtection password="FA37" sheet="1" objects="1" scenarios="1"/>
  <mergeCells count="4">
    <mergeCell ref="A33:E33"/>
    <mergeCell ref="A3:H3"/>
    <mergeCell ref="A1:H1"/>
    <mergeCell ref="A38:H93"/>
  </mergeCells>
  <dataValidations count="2">
    <dataValidation type="decimal" operator="greaterThan" allowBlank="1" showInputMessage="1" showErrorMessage="1" error="Digite um número maior que zero" sqref="H6:H32 G7:G32">
      <formula1>0</formula1>
    </dataValidation>
    <dataValidation type="decimal" operator="greaterThan" allowBlank="1" showInputMessage="1" showErrorMessage="1" error="Digite um número maior do que zero" sqref="G6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006/2017 ).      
</oddHeader>
    <oddFooter>&amp;CANEXO I DA RESOLUÇÃO CONSUNI/UFERSA Nº 10/2014, de 24 de novembro de 2014.(Substituído pelo Anexo I da Resolução CONSUNI/UFERSA Nº 006/2017).      
                          &amp;A                                 Página  &amp;P de &amp;N</oddFooter>
  </headerFooter>
  <rowBreaks count="1" manualBreakCount="1">
    <brk id="25" max="16383" man="1"/>
  </rowBreaks>
  <colBreaks count="1" manualBreakCount="1">
    <brk id="8" max="9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Relatório</vt:lpstr>
      <vt:lpstr>Grupo I</vt:lpstr>
      <vt:lpstr>Grupo II</vt:lpstr>
      <vt:lpstr>Grupo III</vt:lpstr>
      <vt:lpstr>'Grupo I'!Area_de_impressao</vt:lpstr>
      <vt:lpstr>'Grupo II'!Area_de_impressao</vt:lpstr>
      <vt:lpstr>'Grupo III'!Area_de_impressao</vt:lpstr>
      <vt:lpstr>Relatório!Area_de_impressao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2026-01-22T14:48:55Z</dcterms:created>
  <dcterms:modified xsi:type="dcterms:W3CDTF">2026-02-04T12:32:47Z</dcterms:modified>
</cp:coreProperties>
</file>