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FA37" lockStructure="1"/>
  <bookViews>
    <workbookView xWindow="-150" yWindow="-420" windowWidth="8880" windowHeight="5760" tabRatio="542"/>
  </bookViews>
  <sheets>
    <sheet name="Relatório" sheetId="7" r:id="rId1"/>
    <sheet name="Grupo I" sheetId="1" r:id="rId2"/>
    <sheet name="Grupo II" sheetId="4" r:id="rId3"/>
    <sheet name="Grupo III" sheetId="5" r:id="rId4"/>
  </sheets>
  <definedNames>
    <definedName name="_xlnm.Print_Area" localSheetId="1">'Grupo I'!$A$1:$H$19</definedName>
    <definedName name="_xlnm.Print_Area" localSheetId="2">'Grupo II'!$A$1:$H$80</definedName>
    <definedName name="_xlnm.Print_Area" localSheetId="3">'Grupo III'!$A$1:$H$94</definedName>
    <definedName name="_xlnm.Print_Area" localSheetId="0">Relatório!$A$1:$CS$62</definedName>
  </definedNames>
  <calcPr calcId="145621"/>
</workbook>
</file>

<file path=xl/calcChain.xml><?xml version="1.0" encoding="utf-8"?>
<calcChain xmlns="http://schemas.openxmlformats.org/spreadsheetml/2006/main">
  <c r="BK10" i="7" l="1"/>
  <c r="K83" i="7" l="1"/>
  <c r="BH85" i="7" l="1"/>
  <c r="K93" i="7"/>
  <c r="K76" i="7"/>
  <c r="K69" i="7"/>
  <c r="H33" i="5" l="1"/>
  <c r="CJ29" i="7" s="1"/>
  <c r="CJ33" i="7" s="1"/>
  <c r="G33" i="5"/>
  <c r="H80" i="4"/>
  <c r="CJ27" i="7" s="1"/>
  <c r="G80" i="4"/>
  <c r="G19" i="1"/>
  <c r="H19" i="1"/>
  <c r="CJ25" i="7" s="1"/>
</calcChain>
</file>

<file path=xl/sharedStrings.xml><?xml version="1.0" encoding="utf-8"?>
<sst xmlns="http://schemas.openxmlformats.org/spreadsheetml/2006/main" count="780" uniqueCount="432">
  <si>
    <t>Indicador</t>
  </si>
  <si>
    <t>Responsável</t>
  </si>
  <si>
    <t>Pontuação</t>
  </si>
  <si>
    <t>Participação de banca examinadora de tese de doutorado</t>
  </si>
  <si>
    <t>Participação de banca examinadora de qualificação de doutorado</t>
  </si>
  <si>
    <t>Participação de banca examinadora de monografia de especialização</t>
  </si>
  <si>
    <t>Avaliação do docente pelo discente</t>
  </si>
  <si>
    <t>Docente</t>
  </si>
  <si>
    <t>Total</t>
  </si>
  <si>
    <t>Ordem</t>
  </si>
  <si>
    <t>2.2</t>
  </si>
  <si>
    <t>2.11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</si>
  <si>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</si>
  <si>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</si>
  <si>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</si>
  <si>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</si>
  <si>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</si>
  <si>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</si>
  <si>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</si>
  <si>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</si>
  <si>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</si>
  <si>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</si>
  <si>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</si>
  <si>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</si>
  <si>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</si>
  <si>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</si>
  <si>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</si>
  <si>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</si>
  <si>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</si>
  <si>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</si>
  <si>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</si>
  <si>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</si>
  <si>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</si>
  <si>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</si>
  <si>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</si>
  <si>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</si>
  <si>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</si>
  <si>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</si>
  <si>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</si>
  <si>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</si>
  <si>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</si>
  <si>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</si>
  <si>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2.49</t>
  </si>
  <si>
    <t>2.50</t>
  </si>
  <si>
    <t>2.51</t>
  </si>
  <si>
    <t>2.52</t>
  </si>
  <si>
    <t>2.54</t>
  </si>
  <si>
    <t>2.55</t>
  </si>
  <si>
    <t>2.56</t>
  </si>
  <si>
    <t>Artigo de divulgação publicado em revistas ou jornais</t>
  </si>
  <si>
    <t>PROEC</t>
  </si>
  <si>
    <t>Atividades em Cursos de Extensão, devidamente comprovados pela instância responsável pela emissão dos certificados, e aprovados pelas instâncias competentes na UFERSA</t>
  </si>
  <si>
    <t>1 / 4h para coordenador ou colaborador
(limite de 15 pontos)</t>
  </si>
  <si>
    <t>1.1</t>
  </si>
  <si>
    <t>1.2</t>
  </si>
  <si>
    <t>1.3</t>
  </si>
  <si>
    <t>1.4</t>
  </si>
  <si>
    <t>1.5</t>
  </si>
  <si>
    <t>1.6</t>
  </si>
  <si>
    <t>Atividades de assessoria, consultoria, perícia ou sindicância, devidamente comprovadas pela instância responsável pela contratação do serviço, e aprovadas pelas instâncias competentes na UFERSA</t>
  </si>
  <si>
    <t>PROEC/
LABORATÓRIO</t>
  </si>
  <si>
    <t>PROEC/
LABORATÓRIO/
HOSPITAL</t>
  </si>
  <si>
    <t>1  / 10 horas
(limite de 15 pontos)</t>
  </si>
  <si>
    <t>Patente ou produto (aparelho, instrumento, fármaco, outros) concedida na área de atividade acadêmica do docente.</t>
  </si>
  <si>
    <t>Patentes ou produtos registrado no período da avaliação</t>
  </si>
  <si>
    <t>Obra Técnico-científica premiada ou reconhecida em nível Nacional, na área de atividade acadêmica do docente.</t>
  </si>
  <si>
    <t>Obra que objetivam algum tipo de premiação no período da avaliação</t>
  </si>
  <si>
    <t>Obra Técnico-científica premiada ou reconhecida em nível regional ou local, na área de atividade acadêmica do docente.</t>
  </si>
  <si>
    <t>PROPPG ou PROEC</t>
  </si>
  <si>
    <t>3 / projeto / semestre</t>
  </si>
  <si>
    <t>Certificado de participação no evento.</t>
  </si>
  <si>
    <t>3.3</t>
  </si>
  <si>
    <t>3.4</t>
  </si>
  <si>
    <t>Participação em comissão de criação de novos cursos e reformulação de projeto pedagógico.</t>
  </si>
  <si>
    <t>Portaria de designação.</t>
  </si>
  <si>
    <t>4 / trabalho
(limite de 4 trabalhos)</t>
  </si>
  <si>
    <t>2 / trabalho
(limite de 4 trabalhos)</t>
  </si>
  <si>
    <t>1 / trabalho
(limite de 4 trabalhos)</t>
  </si>
  <si>
    <t>2 / projeto
(limite de 4 projetos)</t>
  </si>
  <si>
    <t>Publicação de texto didático com aprovação de Conselho Editorial</t>
  </si>
  <si>
    <t>Tradução de livro didático, cultural, ou técnico      (na área de atividade acadêmica do docente)</t>
  </si>
  <si>
    <t>Capitulo de livro didático, cultural, ou técnico       (na área de atividade acadêmica do docente)</t>
  </si>
  <si>
    <t>1.7</t>
  </si>
  <si>
    <t>1.8</t>
  </si>
  <si>
    <t>Supervisão de estágio de docência</t>
  </si>
  <si>
    <t>Declaração do programa de pós-graduação</t>
  </si>
  <si>
    <t>Minicurso ministrado em eventos científicos, devidamente comprovado.</t>
  </si>
  <si>
    <t>Obra Técnico-científica premiada ou reconhecida em nível Internacional, na área de atividade acadêmica do docente.</t>
  </si>
  <si>
    <t>Consultor e ou Editor ad hoc para avaliação de projetos de pesquisas: iniciação científica, dissertações, teses e premiações.</t>
  </si>
  <si>
    <t>3.5</t>
  </si>
  <si>
    <t>2.48</t>
  </si>
  <si>
    <t>2.53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</si>
  <si>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</si>
  <si>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</si>
  <si>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</si>
  <si>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</si>
  <si>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</si>
  <si>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</si>
  <si>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</si>
  <si>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</si>
  <si>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</si>
  <si>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</si>
  <si>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</si>
  <si>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</si>
  <si>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</si>
  <si>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</si>
  <si>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Artigo técnico cientifico publicado em anais de conferência internacional</t>
  </si>
  <si>
    <t>Artigo técnico cientifico publicado em anais de conferência nacional</t>
  </si>
  <si>
    <t>Artigo técnico cientifico publicado em anais de conferência regional ou local</t>
  </si>
  <si>
    <t>Coordenador geral de eventos científicos, desportivos ou artístico-culturais Nacionais.</t>
  </si>
  <si>
    <t>Coordenador geral de eventos científicos, desportivos ou artístico-culturais Internacionais</t>
  </si>
  <si>
    <t>Coordenador geral de eventos científicos, desportivos ou artístico-culturais regionais ou locais</t>
  </si>
  <si>
    <t>Participação na comissão organizadora de eventos científicos, desportivos ou artístico-culturais Internacionais</t>
  </si>
  <si>
    <t xml:space="preserve">Participação na comissão organizadora de eventos científicos, desportivos ou artístico-culturais Nacionais </t>
  </si>
  <si>
    <t>Participação na comissão organizadora de eventos científicos, desportivos ou artístico-culturais regionais ou locais</t>
  </si>
  <si>
    <t>Participação em eventos científicos/extensão desportivos ou artísticoculturais Internacionais como conferencista convidado.</t>
  </si>
  <si>
    <t>Participação em eventos científicos/extensão desportivos ou artísticoculturais Nacionais como conferencista convidado.</t>
  </si>
  <si>
    <t>Participação em eventos científicos/extensão desportivos ou artísticoculturais Regionais ou Locais como conferencista convidado.</t>
  </si>
  <si>
    <t>Participação em evento científico Internacional.</t>
  </si>
  <si>
    <t>Participação em evento científico Nacional.</t>
  </si>
  <si>
    <t>Participação em evento científico Regional ou Local.</t>
  </si>
  <si>
    <t>Consultor e ou Editor ad hoc para avaliação de  projetos submetidos a órgãos de fomento</t>
  </si>
  <si>
    <t>Consultor e ou Editor ad hoc de revista Internacional.</t>
  </si>
  <si>
    <t>Consultor e ou Editor ad hoc de revista Nacional.</t>
  </si>
  <si>
    <t>Consultor e ou Editor ad hoc de revista Regional ou Local.</t>
  </si>
  <si>
    <t>Consultor e ou Editor ad hoc de anais de evento Internacional.</t>
  </si>
  <si>
    <t xml:space="preserve">Consultor e ou Editor ad hoc de anais de evento Nacional </t>
  </si>
  <si>
    <t>Consultor e ou Editor ad hoc de anais de evento Regional ou Local</t>
  </si>
  <si>
    <t>Coordenação de setores de apoio: laboratórios, núcleos de estudos, bibliotecas, oficinas, etc.</t>
  </si>
  <si>
    <t>Participação em visita/missão devidamente autorizado pela instituição.</t>
  </si>
  <si>
    <t>Participação em órgãos de formulação e execução de políticas públicas de ensino, ciência e tecnologia.</t>
  </si>
  <si>
    <t>Fonte do documento comprobatório</t>
  </si>
  <si>
    <t>Declaração do SIGAA</t>
  </si>
  <si>
    <t>N° do documento comprobatório</t>
  </si>
  <si>
    <t>1.9</t>
  </si>
  <si>
    <t>1.10</t>
  </si>
  <si>
    <t>1.11</t>
  </si>
  <si>
    <t>1.12</t>
  </si>
  <si>
    <t>Participação de banca examinadora de dissertação de  mestrado</t>
  </si>
  <si>
    <t>1.13</t>
  </si>
  <si>
    <t>Participação de banca examinadora de qualificação de mestrado</t>
  </si>
  <si>
    <t>Supervisor de estágio não obrigatório</t>
  </si>
  <si>
    <t>Atividade</t>
  </si>
  <si>
    <t>Tutor do programa de educação tutorial - PET</t>
  </si>
  <si>
    <t>Declaração</t>
  </si>
  <si>
    <t>Participação em banca de processo seletivo para cursos de pós-graduação latus sensus</t>
  </si>
  <si>
    <t>Participação em banca de processo seletivo para cursos de pós-graduação Stricto sensus</t>
  </si>
  <si>
    <t>Portaria de designação</t>
  </si>
  <si>
    <t>Cargo de direção na administração superior</t>
  </si>
  <si>
    <t>Membro de Núcleo Docente Estruturante</t>
  </si>
  <si>
    <t>Participação nos colegiados de cursos de graduação</t>
  </si>
  <si>
    <t>Sigaa</t>
  </si>
  <si>
    <t>Contagem do Docente</t>
  </si>
  <si>
    <t>Contagem da CPPD</t>
  </si>
  <si>
    <t>Contagem do docente</t>
  </si>
  <si>
    <t>Orientação de monitoria</t>
  </si>
  <si>
    <t>PROGRAD/SIGAA</t>
  </si>
  <si>
    <t>Participação como membro de Conselho Universitário</t>
  </si>
  <si>
    <t>Participação nos colegiados de cursos de pós-graduação</t>
  </si>
  <si>
    <t>Participação em comissão temporária (Presidente)</t>
  </si>
  <si>
    <t>Participação em comissão temporária (Membro)</t>
  </si>
  <si>
    <t>2.7</t>
  </si>
  <si>
    <t>2.10</t>
  </si>
  <si>
    <t>2.12</t>
  </si>
  <si>
    <t>2.13</t>
  </si>
  <si>
    <t>2.14</t>
  </si>
  <si>
    <t>2.15</t>
  </si>
  <si>
    <t>2.16</t>
  </si>
  <si>
    <t>2.17</t>
  </si>
  <si>
    <t>Participação em banca de seleção de monitoria</t>
  </si>
  <si>
    <t>Ata do processo seletivo</t>
  </si>
  <si>
    <t>Departamento</t>
  </si>
  <si>
    <t>1/banca</t>
  </si>
  <si>
    <t>Chefia de departamento ou Direção de Centro</t>
  </si>
  <si>
    <t>Vice-chefia de departamento ou Vice-direção de Centro</t>
  </si>
  <si>
    <t>Participação em banca examinadora de concurso público para professor permanente</t>
  </si>
  <si>
    <t>Participação em banca examinadora de concurso público para professor substituto</t>
  </si>
  <si>
    <t>2.5</t>
  </si>
  <si>
    <t>2.6</t>
  </si>
  <si>
    <t>3.1</t>
  </si>
  <si>
    <t>3.2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</si>
  <si>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</si>
  <si>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</si>
  <si>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</si>
  <si>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</si>
  <si>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</si>
  <si>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</si>
  <si>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</si>
  <si>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</si>
  <si>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</si>
  <si>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</si>
  <si>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</si>
  <si>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</si>
  <si>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</si>
  <si>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</si>
  <si>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</si>
  <si>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Edição/organização de livro didático, cultural, ou técnico           (na área de atividade acadêmica do docente)</t>
  </si>
  <si>
    <t>Participação em Conselho Editorial de Editora Universitária</t>
  </si>
  <si>
    <t>3/ projeto / semestre</t>
  </si>
  <si>
    <t>1,5 / projeto/ semestre</t>
  </si>
  <si>
    <t>Autor de reportagem em TV, Rádio ou Jornal.</t>
  </si>
  <si>
    <t>2.71</t>
  </si>
  <si>
    <t xml:space="preserve">Portaria de designação </t>
  </si>
  <si>
    <t>Orientação de projeto final de curso, estágio obrigatório</t>
  </si>
  <si>
    <t>Ata da defesa de TCC, estágio obrigatório</t>
  </si>
  <si>
    <t>Docente/SIGAA</t>
  </si>
  <si>
    <t>Certificado de orientação</t>
  </si>
  <si>
    <t>Declaração contendo o período de orientação (mês/ano)</t>
  </si>
  <si>
    <t>Supervisão de estágio de pós-doutoral</t>
  </si>
  <si>
    <t>Relatório suscinto das atividades do pós-doutorando.</t>
  </si>
  <si>
    <t>PROPPG/Docente</t>
  </si>
  <si>
    <t>2/estágio concluído</t>
  </si>
  <si>
    <t>Cooordenação do programa/PROPPG</t>
  </si>
  <si>
    <t>Docente/PROEC/SIGAA</t>
  </si>
  <si>
    <t>Nota</t>
  </si>
  <si>
    <t xml:space="preserve">Média das notas obtidas nas disciplinas ministradas pelo docente com 2 casas decimais </t>
  </si>
  <si>
    <t>Departamento/PROEC</t>
  </si>
  <si>
    <t>0,5/120 horas/aluno (limite de 3 alunos/semestre)</t>
  </si>
  <si>
    <t>2 pontos por semestre</t>
  </si>
  <si>
    <t>PROGRAD/PROEC</t>
  </si>
  <si>
    <t>Ata de defesa da Dissertação com aprovação</t>
  </si>
  <si>
    <t>Coordenação do Programa/ PROPPG/SIGAA</t>
  </si>
  <si>
    <t>Orientação de alunos de graduação: Iniciação cientifica, iniciação tecnológica, extensão e apoio técnico em atividades acadêmicas.</t>
  </si>
  <si>
    <t>4/banca (limite de 16 pontos)</t>
  </si>
  <si>
    <t>3/banca (limite de 12 pontos)</t>
  </si>
  <si>
    <t>2/banca (limite de 8 pontos)</t>
  </si>
  <si>
    <t>PROPPG/PROEC/PROAC/PROGRAD/SIGAA</t>
  </si>
  <si>
    <t>Publicação de livro didático, cultural ou
técnico (na área de atividade acadêmica do docente)</t>
  </si>
  <si>
    <t>Capa, contracapa, dados catalográficos (com ISBN e ano de publicação)</t>
  </si>
  <si>
    <t>1/aluno/semestre (limite de 5 pontos/semestre)</t>
  </si>
  <si>
    <t>2/banca</t>
  </si>
  <si>
    <t>2/banca (limite de 6 pontos)</t>
  </si>
  <si>
    <t>Artigo técnico cientifico publicado em periódico A1</t>
  </si>
  <si>
    <t>Artigo técnico cientifico publicado em periódico A2</t>
  </si>
  <si>
    <t>Artigo técnico cientifico publicado em periódico B1</t>
  </si>
  <si>
    <t>Artigo técnico cientifico publicado em periódico C</t>
  </si>
  <si>
    <t>Artigo técnico cientifico publicado em periódico B5</t>
  </si>
  <si>
    <t>Artigo técnico cientifico publicado em periódico B4</t>
  </si>
  <si>
    <t>Artigo técnico cientifico publicado em periódico B3</t>
  </si>
  <si>
    <t>Artigo técnico cientifico publicado em periódico B2</t>
  </si>
  <si>
    <t>Certificado ou Declaração</t>
  </si>
  <si>
    <t>Certificado</t>
  </si>
  <si>
    <t xml:space="preserve">Declaração com data de início e fim da execução mês/ano </t>
  </si>
  <si>
    <t>Parecer ou Declaração</t>
  </si>
  <si>
    <t>2/ano</t>
  </si>
  <si>
    <t>1,5/ano</t>
  </si>
  <si>
    <t>Coordenação de setores administrativos</t>
  </si>
  <si>
    <t>Coordenação de Cursos de Graduação</t>
  </si>
  <si>
    <t>Vice-Coordenação de setores administrativos</t>
  </si>
  <si>
    <t>Vice-Coordenação de Cursos de Graduação</t>
  </si>
  <si>
    <t>3.21</t>
  </si>
  <si>
    <t>3.22</t>
  </si>
  <si>
    <t>3.23</t>
  </si>
  <si>
    <t>3.24</t>
  </si>
  <si>
    <t>1/Portaria</t>
  </si>
  <si>
    <t>0,5/Portaria</t>
  </si>
  <si>
    <t>Número de horas aula semanais</t>
  </si>
  <si>
    <t>Resumo publicado em eventos científicos internacionais (na área de atividade acadêmica docente).</t>
  </si>
  <si>
    <t>Resumo pulicado em eventos científicos nacionais (na área de atividade acadêmica docente)</t>
  </si>
  <si>
    <t>Resumo publicado em eventos científicos regionais ou locais (na área de atividade acadêmica docente)</t>
  </si>
  <si>
    <t>Cópia das duas primeiras páginas com timbre do evento ou capa dos anais</t>
  </si>
  <si>
    <t>Capa, contracapa, dados catalográficos</t>
  </si>
  <si>
    <t>Cópia das duas primeiras páginas e tabela qualis do periódico na área do docente</t>
  </si>
  <si>
    <t>Cópia da primeira página com timbre do evento ou capa dos anais</t>
  </si>
  <si>
    <t>Declaração indicando o período</t>
  </si>
  <si>
    <t>5/ano</t>
  </si>
  <si>
    <t>3/ano</t>
  </si>
  <si>
    <t>5/Minicurso</t>
  </si>
  <si>
    <t>5 / projeto / semestre</t>
  </si>
  <si>
    <t>3 /evento
(limite de 3 eventos)</t>
  </si>
  <si>
    <t>2 /evento
(limite de 3 eventos)</t>
  </si>
  <si>
    <t>1 /evento
(limite de 3 eventos)</t>
  </si>
  <si>
    <t>3 / projeto
(limite de 4 projetos)</t>
  </si>
  <si>
    <t>Declaração ou cópia da matéria</t>
  </si>
  <si>
    <t>Declaração com carga horária semanal e descrição das atividades</t>
  </si>
  <si>
    <t>2.8</t>
  </si>
  <si>
    <t>2.9</t>
  </si>
  <si>
    <t>2,5/ano</t>
  </si>
  <si>
    <t>4/ano</t>
  </si>
  <si>
    <t>2/Portaria</t>
  </si>
  <si>
    <t>Aulas em cursos de graduação e pós-graduação</t>
  </si>
  <si>
    <t>2/aluno (limite de 5 alunos/semestre/atividade)</t>
  </si>
  <si>
    <t>0,2 pontos/aluno (máximo de 10 pontos)</t>
  </si>
  <si>
    <t>Carga horária semanal x 0,5/HORA-AULA</t>
  </si>
  <si>
    <t>2/aluno/semestre            (limite de 10 pontos)</t>
  </si>
  <si>
    <t>0,5/banca (Limite de 3 pontos/semestre)</t>
  </si>
  <si>
    <t>0,5/banca</t>
  </si>
  <si>
    <t>Coordenação de Cursos de  Programas de Pós-Graduação, Dinter e Minter</t>
  </si>
  <si>
    <t xml:space="preserve">Grupo I - Atividades Docentes decorrentes das atividades de ensino na educação superior                                                                                                                                    (60 pontos nos Grupos I,II e III nos dois anos analisados, sendo no mínimo 25 pontos destes no Grupo I)                                                                                                                                                                                           </t>
  </si>
  <si>
    <t>1.14</t>
  </si>
  <si>
    <t>Número de alunos matriculados nas disciplinas</t>
  </si>
  <si>
    <t>Número de alunos</t>
  </si>
  <si>
    <t>3.25</t>
  </si>
  <si>
    <t>Participação como representante sindical</t>
  </si>
  <si>
    <t>Ata de Posse/Declaração</t>
  </si>
  <si>
    <t>Vice-Coordenação de Cursos de  Programas de Pós-Graduação, Dinter e Minter</t>
  </si>
  <si>
    <t>3.26</t>
  </si>
  <si>
    <t>3.27</t>
  </si>
  <si>
    <t xml:space="preserve">Grupo III - Atividades Administrativas gratificadas e não gratificadas                                                                                                                                  </t>
  </si>
  <si>
    <t>Coordenação de Projeto de Pesquisa ou Extensão financiado e cadastrado na ufersa</t>
  </si>
  <si>
    <t>Coordenação de Projeto Interno de Pesquisa ou Extensão cadastrado na UFERSA</t>
  </si>
  <si>
    <t>Participação em Projeto de Pesquisa ou Extensão financiado e cadastrado na ufersa</t>
  </si>
  <si>
    <t>Participação em Projeto Interno de Pesquisa ou Extensão cadastrado na UFERSA</t>
  </si>
  <si>
    <t>Portaria de designação/Declaração Proec</t>
  </si>
  <si>
    <t>Capa, contracapa, dados catalográficos (com ISBN e ano de publicação) índice e duas páginas do capítulo.</t>
  </si>
  <si>
    <t>2.1</t>
  </si>
  <si>
    <t>2.3</t>
  </si>
  <si>
    <t>2.4</t>
  </si>
  <si>
    <t>2.72</t>
  </si>
  <si>
    <t>Participação em cursos de formação docente devidamente cadastrados.</t>
  </si>
  <si>
    <t>Declaração com carga horária e descrição das atividades</t>
  </si>
  <si>
    <t>Revisor de conteúdo de cursos EAD da UFERSA</t>
  </si>
  <si>
    <t>Tutor de Empresa Júnior na UFERSA</t>
  </si>
  <si>
    <t>1,5 / semestre</t>
  </si>
  <si>
    <t>2.73</t>
  </si>
  <si>
    <t>1.15</t>
  </si>
  <si>
    <t>NEAD/SIGAA</t>
  </si>
  <si>
    <t xml:space="preserve">Coordenador de Programas de residência médica </t>
  </si>
  <si>
    <t>2 / semestre</t>
  </si>
  <si>
    <t>1 / semestre</t>
  </si>
  <si>
    <t>1 / material didático (caderno de atividades, apostilas, aplicativos, etc)</t>
  </si>
  <si>
    <t xml:space="preserve">Vice Coordenador de Programas de residência médica </t>
  </si>
  <si>
    <t>Supervisorde eixo (curso modulado)</t>
  </si>
  <si>
    <t>Relatório de Atividades para Ascensão Funcional de Docentes na UFERSA</t>
  </si>
  <si>
    <t>Relatório de Atividades para Ascensão Funcional de Docentes da UFERSA</t>
  </si>
  <si>
    <t>1 ponto por disciplina</t>
  </si>
  <si>
    <t>Tutor de curso a distância</t>
  </si>
  <si>
    <t>TCC (trabalho de conclusão de curso) de especialização integralizado pelo docente dentro do interstício</t>
  </si>
  <si>
    <t>Ata da defesa da Tese com aprovação</t>
  </si>
  <si>
    <t>Histórico ou Certificado</t>
  </si>
  <si>
    <t>Coordenação do Programa / PROPPG/SIGAA</t>
  </si>
  <si>
    <t xml:space="preserve">Participação em Conselho Editorial de Revista </t>
  </si>
  <si>
    <t>0,5 / reportagem (limite de 2 pontos)</t>
  </si>
  <si>
    <t>0,2/ 4 horas (limite de 10 pontos)</t>
  </si>
  <si>
    <t>Declaração/Portaria</t>
  </si>
  <si>
    <t>Participação em comissão permanente e comitê (Presidente)</t>
  </si>
  <si>
    <t>Portaria de designação (CPA, CPPD, CPPS, CIS, CPL, CEUA, Comissão de Ética da UFERSA, etc).</t>
  </si>
  <si>
    <t>Participação em comissão permanente e comitê (Membro)</t>
  </si>
  <si>
    <t>Tese de doutorado defendida pelo docente dentro do interstício</t>
  </si>
  <si>
    <t>Dissertação de mestrado defendida pelo docente dentro do interstício</t>
  </si>
  <si>
    <t>Editor Chefe ou Adjunto de Revista Científica Internacional</t>
  </si>
  <si>
    <t>Editor Chefe ou Adjunto de Revista Científica Nacional</t>
  </si>
  <si>
    <t>Editor Chefe ou Adjunto de Revista Científica Regional ou Local</t>
  </si>
  <si>
    <t>Atividades de atendimento em hospitais credenciados ao sistema público de saúde, no Hospital veterinário ou em Laboratório de diagnóstico, preferencialmente com a presença de alunos. Essa atividade deve ser devidamente cadastrada como extensão.</t>
  </si>
  <si>
    <t>Atividade de atendimento nos laboratórios, ambulatórios, ou herbário para diagnóstico de doenças ou identificação de animais, insetos, ou plantas. Esta atividade deve ser devidamente cadastrada como extensão e não vinculada à disciplina.</t>
  </si>
  <si>
    <t>Orientação de especialização em andamento no interstício</t>
  </si>
  <si>
    <t>Orientação de mestrado em andamento  no interstício</t>
  </si>
  <si>
    <t>Orientação de doutorado em andamento  no interstício</t>
  </si>
  <si>
    <t>Participação de banca examinadora de monografia de graduação, relatório de estágio obrigatório, em que não é orientador</t>
  </si>
  <si>
    <t>Colunas1</t>
  </si>
  <si>
    <t>2,5/aluno/semestre (limite de 3 alunos/semestre)</t>
  </si>
  <si>
    <t>3/aluno/semestre (limite de 3 alunos/semestre)</t>
  </si>
  <si>
    <t>4/aluno/semestre (limite de 3 alunos/semestre)</t>
  </si>
  <si>
    <t>Páginas do diário de classe que contém a listagem dos alunos</t>
  </si>
  <si>
    <t>2/aluno/semestre
(limite de 3 alunos/semestre)</t>
  </si>
  <si>
    <t>Coordenação do programa/PROPPG/SIGAA</t>
  </si>
  <si>
    <t xml:space="preserve">Grupo II - Pesquisa e Produção Intelectual decorrentes das atividades no âmbito do ensino, da pesquisa e extensão (60 pontos nos Grupos I,II e III nos dois anos analisados, sendo no mínimo 10 pontos destes no Grupo II, ou mínimo de 16 horas aulas em cada semestre avaliado no item 1.1 )         </t>
  </si>
  <si>
    <t>2 / hora / semana
(limite de 10 pontos)</t>
  </si>
  <si>
    <t>Docente:</t>
  </si>
  <si>
    <t>Matrícula:</t>
  </si>
  <si>
    <t>Departamento:</t>
  </si>
  <si>
    <t>Interstício da avaliação:</t>
  </si>
  <si>
    <t>Regime de Trabalho:</t>
  </si>
  <si>
    <t>a</t>
  </si>
  <si>
    <t>Semestres avaliados (concluídos):</t>
  </si>
  <si>
    <t>Período em Afastamento para Qualificação:</t>
  </si>
  <si>
    <t>Correspondente aos semestres letivos de:</t>
  </si>
  <si>
    <t>Período em Cargo Administrativo:</t>
  </si>
  <si>
    <t>Período de Licença Saúde/à Gestante:</t>
  </si>
  <si>
    <t>Período em outro tipo de afastamento/licença:</t>
  </si>
  <si>
    <t>PONTUAÇÃO</t>
  </si>
  <si>
    <t>Pontos:</t>
  </si>
  <si>
    <t>Grupo I - Atividades de Ensino:</t>
  </si>
  <si>
    <t>Grupo II - Atividades de Pesquisa, Produção Intelectual e de Extensão:</t>
  </si>
  <si>
    <t>Grupo III - Atividades Administrativas, de Representação e Outras:</t>
  </si>
  <si>
    <t>Cargo Administrativo, Afastamento ou Licença:</t>
  </si>
  <si>
    <t>TOTAL:</t>
  </si>
  <si>
    <t>Requisitos Mínimos para Aprovação:</t>
  </si>
  <si>
    <t>DESPACHO</t>
  </si>
  <si>
    <t xml:space="preserve">Processo associado: </t>
  </si>
  <si>
    <t>DCA/CCA</t>
  </si>
  <si>
    <t>DBIO/CCBS</t>
  </si>
  <si>
    <t>Escolha um item</t>
  </si>
  <si>
    <t>Validação:</t>
  </si>
  <si>
    <t>DCAF/CCA</t>
  </si>
  <si>
    <t>DCS/CCBS</t>
  </si>
  <si>
    <t>DC/CCEN</t>
  </si>
  <si>
    <t>DCME/CCEN</t>
  </si>
  <si>
    <t>DECAM/CE</t>
  </si>
  <si>
    <t>DET/CE</t>
  </si>
  <si>
    <t>DCH/CCSAH</t>
  </si>
  <si>
    <t>DSCA/CCSAH</t>
  </si>
  <si>
    <t>DCT/CMC</t>
  </si>
  <si>
    <t>DE/CMC</t>
  </si>
  <si>
    <t>DLCH/CMC</t>
  </si>
  <si>
    <t>DCETI/CMA</t>
  </si>
  <si>
    <t>DCH/CMA</t>
  </si>
  <si>
    <t>DENGE/CMA</t>
  </si>
  <si>
    <t>DECEN/CMPF</t>
  </si>
  <si>
    <t>DE (Dedicação Exclusiva)</t>
  </si>
  <si>
    <t>20 horas</t>
  </si>
  <si>
    <t>40 horas (sem DE)</t>
  </si>
  <si>
    <t>Observações:</t>
  </si>
  <si>
    <t xml:space="preserve"> </t>
  </si>
  <si>
    <t>Data: da assinatura eletrônica</t>
  </si>
  <si>
    <t>Avaliador(es) membro(s) da CPPD: Ver Folha de Assinaturas do SIPAC</t>
  </si>
  <si>
    <t>RELATÓRIO ACADÊMICO DOCENTE - RAD</t>
  </si>
  <si>
    <t>Avaliação do Desempenho Acadêmico durante Estágio Probatório</t>
  </si>
  <si>
    <t>(Preenchido pelo docente)</t>
  </si>
  <si>
    <t>Período da avaliação:</t>
  </si>
  <si>
    <t>Requisitos Mínimos para Aprovação - Resolução Consuni/Ufersa no 005/2017, de 31/03/2017:</t>
  </si>
  <si>
    <t>1º ao 12º mês (12 meses)</t>
  </si>
  <si>
    <t>13º ao 24º mês (12 meses)</t>
  </si>
  <si>
    <t>25º ao 32º mês (8 meses)</t>
  </si>
  <si>
    <t>4,69 pontos no Grupo I; 1,88 pontos no Grupo II; 11,25 pontos no Total (20 horas)</t>
  </si>
  <si>
    <t>9,38 pontos no Grupo I; 3,75 pontos no Grupo II; 22,50 pontos no Total (40 horas)</t>
  </si>
  <si>
    <t>0,00 pontos no Grupo I; 0,00 pontos no Grupo II; 22,50 pontos no Total (40 horas) - Liberação: 2 semestres</t>
  </si>
  <si>
    <t>4,69 pontos no Grupo I; 1,88 pontos no Grupo II; 22,50 pontos no Total (40 horas) - Liberação: 1 semestre</t>
  </si>
  <si>
    <t>0,00 pontos no Grupo I; 0,00 pontos no Grupo II; 11,25 pontos no Total (20 horas) - Liberação: 2 semestres</t>
  </si>
  <si>
    <t>2,34 pontos no Grupo I; 0,94 pontos no Grupo II; 11,25 pontos no Total (20 horas) - Liberação: 1 semestre</t>
  </si>
  <si>
    <t>(20 horas) Liberação: 1 semestre</t>
  </si>
  <si>
    <t>(20 horas) Liberação: 2 semestres ou (40 horas) Liberação: 1 semestre</t>
  </si>
  <si>
    <t>(40 horas) Liberação: 2 semestres</t>
  </si>
  <si>
    <t>0,00</t>
  </si>
  <si>
    <t>5,62</t>
  </si>
  <si>
    <t>11,25</t>
  </si>
  <si>
    <t>22,50</t>
  </si>
  <si>
    <t>DCSAH/CMPF</t>
  </si>
  <si>
    <t>DETEC/CMPF</t>
  </si>
  <si>
    <t>Conforme o estabelecido no Art. 57 da Lei nº 9.394/1996, verificou-se que o(a) docente cumpriu a carga-horária mínima de 8 (oito) horas semanais de aulas.</t>
  </si>
  <si>
    <t>((Nesta página, serão preenchidos pela CPPD: os PONTOS, os REQUISITOS MÍNIMOS, o TOTAL, o DESPACHO e o PROCESSO ASSOCIADO)</t>
  </si>
  <si>
    <t>Planilha criada em 2026 - Versão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</si>
</sst>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  <font>
      <sz val="10"/>
      <color rgb="FF000000"/>
      <name val="Gill Sans MT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Cambria"/>
      <family val="1"/>
      <scheme val="major"/>
    </font>
    <font>
      <b/>
      <sz val="18"/>
      <name val="Cambria"/>
      <family val="2"/>
      <scheme val="major"/>
    </font>
    <font>
      <b/>
      <sz val="15"/>
      <name val="Calibri"/>
      <family val="2"/>
      <scheme val="minor"/>
    </font>
    <font>
      <b/>
      <sz val="11"/>
      <name val="Times New Roman"/>
      <family val="1"/>
    </font>
    <font>
      <sz val="10"/>
      <color rgb="FFFF0000"/>
      <name val="Calibri"/>
      <family val="2"/>
      <scheme val="minor"/>
    </font>
    <font>
      <b/>
      <sz val="14.5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9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F8F8F8"/>
        <bgColor theme="4" tint="0.79995117038483843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CE6F1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B2B2B2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/>
      <right style="thin">
        <color rgb="FFB2B2B2"/>
      </right>
      <top/>
      <bottom style="double">
        <color theme="4"/>
      </bottom>
      <diagonal/>
    </border>
    <border>
      <left/>
      <right style="thin">
        <color rgb="FFB2B2B2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B2B2B2"/>
      </right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theme="4"/>
      </right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3" applyNumberFormat="0" applyFont="0" applyAlignment="0" applyProtection="0"/>
    <xf numFmtId="0" fontId="5" fillId="0" borderId="4" applyNumberFormat="0" applyFill="0" applyAlignment="0" applyProtection="0"/>
    <xf numFmtId="0" fontId="1" fillId="0" borderId="0"/>
    <xf numFmtId="0" fontId="1" fillId="0" borderId="0"/>
  </cellStyleXfs>
  <cellXfs count="120">
    <xf numFmtId="0" fontId="0" fillId="0" borderId="0" xfId="0"/>
    <xf numFmtId="0" fontId="6" fillId="10" borderId="0" xfId="0" applyFont="1" applyFill="1" applyBorder="1" applyAlignment="1">
      <alignment vertical="center"/>
    </xf>
    <xf numFmtId="0" fontId="0" fillId="10" borderId="0" xfId="0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vertical="center"/>
    </xf>
    <xf numFmtId="0" fontId="3" fillId="10" borderId="0" xfId="2" applyFill="1" applyBorder="1" applyAlignment="1">
      <alignment vertical="center" wrapText="1"/>
    </xf>
    <xf numFmtId="0" fontId="0" fillId="10" borderId="0" xfId="0" applyFill="1" applyAlignment="1">
      <alignment wrapText="1"/>
    </xf>
    <xf numFmtId="0" fontId="6" fillId="10" borderId="0" xfId="0" applyFont="1" applyFill="1" applyAlignment="1">
      <alignment wrapText="1"/>
    </xf>
    <xf numFmtId="0" fontId="6" fillId="10" borderId="0" xfId="0" applyFont="1" applyFill="1" applyAlignment="1">
      <alignment vertical="top" wrapText="1"/>
    </xf>
    <xf numFmtId="0" fontId="11" fillId="10" borderId="0" xfId="4" applyFont="1" applyFill="1" applyBorder="1" applyAlignment="1">
      <alignment vertical="center" wrapText="1"/>
    </xf>
    <xf numFmtId="0" fontId="7" fillId="10" borderId="0" xfId="0" applyFont="1" applyFill="1"/>
    <xf numFmtId="0" fontId="0" fillId="10" borderId="0" xfId="0" applyFill="1" applyAlignment="1">
      <alignment vertical="center"/>
    </xf>
    <xf numFmtId="2" fontId="25" fillId="3" borderId="0" xfId="0" applyNumberFormat="1" applyFont="1" applyFill="1" applyAlignment="1" applyProtection="1">
      <alignment horizontal="center" vertical="center" wrapText="1"/>
      <protection locked="0"/>
    </xf>
    <xf numFmtId="2" fontId="26" fillId="3" borderId="0" xfId="0" applyNumberFormat="1" applyFont="1" applyFill="1" applyAlignment="1" applyProtection="1">
      <alignment horizontal="center" vertical="center" wrapText="1"/>
      <protection locked="0"/>
    </xf>
    <xf numFmtId="0" fontId="8" fillId="4" borderId="2" xfId="3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center" vertical="center" wrapText="1"/>
    </xf>
    <xf numFmtId="0" fontId="13" fillId="3" borderId="5" xfId="5" applyFont="1" applyFill="1" applyBorder="1" applyAlignment="1" applyProtection="1">
      <alignment horizontal="center" vertical="center"/>
    </xf>
    <xf numFmtId="0" fontId="7" fillId="10" borderId="0" xfId="0" applyFont="1" applyFill="1" applyProtection="1"/>
    <xf numFmtId="0" fontId="16" fillId="7" borderId="0" xfId="1" applyFont="1" applyFill="1" applyAlignment="1" applyProtection="1">
      <alignment horizontal="center"/>
    </xf>
    <xf numFmtId="0" fontId="17" fillId="7" borderId="0" xfId="1" applyFont="1" applyFill="1" applyAlignment="1" applyProtection="1">
      <alignment horizontal="center"/>
    </xf>
    <xf numFmtId="0" fontId="7" fillId="7" borderId="0" xfId="0" applyFont="1" applyFill="1" applyAlignment="1" applyProtection="1">
      <alignment horizontal="center" vertical="center"/>
    </xf>
    <xf numFmtId="0" fontId="7" fillId="7" borderId="0" xfId="0" applyFont="1" applyFill="1" applyProtection="1"/>
    <xf numFmtId="0" fontId="8" fillId="6" borderId="2" xfId="3" applyFont="1" applyFill="1" applyAlignment="1" applyProtection="1">
      <alignment horizontal="center" vertical="center" wrapText="1"/>
    </xf>
    <xf numFmtId="0" fontId="10" fillId="10" borderId="0" xfId="0" applyFont="1" applyFill="1" applyAlignment="1" applyProtection="1">
      <alignment vertical="center" wrapText="1"/>
    </xf>
    <xf numFmtId="0" fontId="9" fillId="5" borderId="0" xfId="0" applyFont="1" applyFill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center" vertical="center" wrapText="1"/>
    </xf>
    <xf numFmtId="0" fontId="9" fillId="8" borderId="10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6" xfId="4" applyFont="1" applyFill="1" applyBorder="1" applyAlignment="1" applyProtection="1">
      <alignment horizontal="center" vertical="center" wrapText="1"/>
    </xf>
    <xf numFmtId="0" fontId="10" fillId="10" borderId="0" xfId="0" applyFont="1" applyFill="1" applyAlignment="1" applyProtection="1">
      <alignment vertical="top" wrapText="1"/>
    </xf>
    <xf numFmtId="0" fontId="9" fillId="9" borderId="6" xfId="4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11" xfId="0" applyFont="1" applyFill="1" applyBorder="1" applyAlignment="1" applyProtection="1">
      <alignment horizontal="center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9" fillId="8" borderId="0" xfId="0" applyFont="1" applyFill="1" applyBorder="1" applyAlignment="1" applyProtection="1">
      <alignment horizontal="center" vertical="center" wrapText="1"/>
    </xf>
    <xf numFmtId="0" fontId="20" fillId="10" borderId="0" xfId="0" applyFont="1" applyFill="1" applyAlignment="1" applyProtection="1">
      <alignment vertical="top" wrapText="1"/>
    </xf>
    <xf numFmtId="0" fontId="10" fillId="10" borderId="6" xfId="4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12" fillId="10" borderId="0" xfId="0" applyFont="1" applyFill="1" applyProtection="1"/>
    <xf numFmtId="0" fontId="19" fillId="4" borderId="5" xfId="5" applyFont="1" applyFill="1" applyBorder="1" applyAlignment="1" applyProtection="1">
      <alignment horizontal="center" vertical="center"/>
    </xf>
    <xf numFmtId="0" fontId="7" fillId="10" borderId="0" xfId="0" applyFont="1" applyFill="1" applyAlignment="1" applyProtection="1">
      <alignment horizontal="center" vertical="center"/>
    </xf>
    <xf numFmtId="2" fontId="26" fillId="7" borderId="6" xfId="4" applyNumberFormat="1" applyFont="1" applyFill="1" applyBorder="1" applyAlignment="1" applyProtection="1">
      <alignment horizontal="center" vertical="center" wrapText="1"/>
      <protection locked="0"/>
    </xf>
    <xf numFmtId="2" fontId="26" fillId="9" borderId="6" xfId="4" applyNumberFormat="1" applyFont="1" applyFill="1" applyBorder="1" applyAlignment="1" applyProtection="1">
      <alignment horizontal="center" vertical="center" wrapText="1"/>
      <protection locked="0"/>
    </xf>
    <xf numFmtId="2" fontId="26" fillId="7" borderId="0" xfId="0" applyNumberFormat="1" applyFont="1" applyFill="1" applyBorder="1" applyAlignment="1" applyProtection="1">
      <alignment horizontal="center" vertical="center" wrapText="1"/>
      <protection locked="0"/>
    </xf>
    <xf numFmtId="2" fontId="26" fillId="7" borderId="0" xfId="0" applyNumberFormat="1" applyFont="1" applyFill="1" applyAlignment="1" applyProtection="1">
      <alignment horizontal="center" vertical="center" wrapText="1"/>
      <protection locked="0"/>
    </xf>
    <xf numFmtId="2" fontId="26" fillId="7" borderId="10" xfId="0" applyNumberFormat="1" applyFont="1" applyFill="1" applyBorder="1" applyAlignment="1" applyProtection="1">
      <alignment horizontal="center" vertical="center" wrapText="1"/>
      <protection locked="0"/>
    </xf>
    <xf numFmtId="2" fontId="26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10" borderId="0" xfId="1" applyFont="1" applyFill="1" applyAlignment="1" applyProtection="1">
      <alignment wrapText="1"/>
    </xf>
    <xf numFmtId="0" fontId="0" fillId="10" borderId="0" xfId="0" applyFill="1" applyProtection="1"/>
    <xf numFmtId="0" fontId="0" fillId="10" borderId="0" xfId="0" applyFill="1" applyAlignment="1" applyProtection="1">
      <alignment wrapText="1"/>
    </xf>
    <xf numFmtId="0" fontId="0" fillId="7" borderId="0" xfId="0" applyFill="1" applyProtection="1"/>
    <xf numFmtId="0" fontId="8" fillId="4" borderId="7" xfId="3" applyFont="1" applyFill="1" applyBorder="1" applyAlignment="1" applyProtection="1">
      <alignment horizontal="center" vertical="center" wrapText="1"/>
    </xf>
    <xf numFmtId="0" fontId="6" fillId="10" borderId="0" xfId="0" applyFont="1" applyFill="1" applyAlignment="1" applyProtection="1">
      <alignment wrapText="1"/>
    </xf>
    <xf numFmtId="0" fontId="6" fillId="10" borderId="0" xfId="0" applyFont="1" applyFill="1" applyAlignment="1" applyProtection="1">
      <alignment vertical="top" wrapText="1"/>
    </xf>
    <xf numFmtId="0" fontId="0" fillId="10" borderId="0" xfId="0" applyFill="1" applyAlignment="1" applyProtection="1">
      <alignment vertical="center"/>
    </xf>
    <xf numFmtId="0" fontId="15" fillId="4" borderId="5" xfId="5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27" fillId="0" borderId="0" xfId="0" applyFont="1" applyFill="1" applyProtection="1"/>
    <xf numFmtId="2" fontId="29" fillId="4" borderId="5" xfId="5" applyNumberFormat="1" applyFont="1" applyFill="1" applyBorder="1" applyAlignment="1" applyProtection="1">
      <alignment horizontal="center" vertical="center"/>
    </xf>
    <xf numFmtId="2" fontId="30" fillId="4" borderId="5" xfId="5" applyNumberFormat="1" applyFont="1" applyFill="1" applyBorder="1" applyAlignment="1" applyProtection="1">
      <alignment horizontal="center" vertical="center"/>
    </xf>
    <xf numFmtId="2" fontId="30" fillId="4" borderId="14" xfId="5" applyNumberFormat="1" applyFont="1" applyFill="1" applyBorder="1" applyAlignment="1" applyProtection="1">
      <alignment horizontal="center" vertical="center"/>
    </xf>
    <xf numFmtId="2" fontId="29" fillId="3" borderId="8" xfId="5" applyNumberFormat="1" applyFont="1" applyFill="1" applyBorder="1" applyAlignment="1">
      <alignment horizontal="center" vertical="center"/>
    </xf>
    <xf numFmtId="2" fontId="29" fillId="3" borderId="12" xfId="5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vertical="center"/>
    </xf>
    <xf numFmtId="0" fontId="23" fillId="10" borderId="0" xfId="6" applyFont="1" applyFill="1" applyBorder="1" applyAlignment="1">
      <alignment vertical="center"/>
    </xf>
    <xf numFmtId="0" fontId="22" fillId="10" borderId="0" xfId="6" applyFont="1" applyFill="1" applyBorder="1" applyAlignment="1">
      <alignment vertical="center"/>
    </xf>
    <xf numFmtId="0" fontId="23" fillId="0" borderId="0" xfId="6" applyFont="1" applyFill="1" applyBorder="1" applyAlignment="1">
      <alignment horizontal="left" vertical="center"/>
    </xf>
    <xf numFmtId="0" fontId="23" fillId="0" borderId="0" xfId="6" applyFont="1" applyFill="1" applyBorder="1" applyAlignment="1"/>
    <xf numFmtId="0" fontId="23" fillId="0" borderId="0" xfId="6" applyFont="1" applyFill="1" applyBorder="1" applyAlignment="1">
      <alignment horizontal="left"/>
    </xf>
    <xf numFmtId="0" fontId="23" fillId="10" borderId="0" xfId="6" applyFont="1" applyFill="1" applyBorder="1" applyAlignment="1"/>
    <xf numFmtId="14" fontId="23" fillId="0" borderId="0" xfId="6" applyNumberFormat="1" applyFont="1" applyFill="1" applyBorder="1" applyAlignment="1">
      <alignment vertical="center"/>
    </xf>
    <xf numFmtId="0" fontId="6" fillId="0" borderId="0" xfId="6" applyFont="1" applyFill="1" applyBorder="1" applyAlignment="1">
      <alignment vertical="center"/>
    </xf>
    <xf numFmtId="0" fontId="6" fillId="10" borderId="0" xfId="6" applyFont="1" applyFill="1" applyBorder="1" applyAlignment="1">
      <alignment vertical="center"/>
    </xf>
    <xf numFmtId="0" fontId="6" fillId="0" borderId="0" xfId="6" applyFont="1" applyFill="1" applyBorder="1" applyAlignment="1">
      <alignment horizontal="left" vertical="center"/>
    </xf>
    <xf numFmtId="2" fontId="6" fillId="0" borderId="0" xfId="6" applyNumberFormat="1" applyFont="1" applyFill="1" applyBorder="1" applyAlignment="1">
      <alignment vertical="center"/>
    </xf>
    <xf numFmtId="0" fontId="6" fillId="0" borderId="0" xfId="6" applyFont="1" applyFill="1" applyBorder="1" applyAlignment="1"/>
    <xf numFmtId="0" fontId="6" fillId="0" borderId="0" xfId="6" applyFont="1" applyFill="1" applyBorder="1" applyAlignment="1" applyProtection="1">
      <alignment vertical="center"/>
    </xf>
    <xf numFmtId="14" fontId="6" fillId="0" borderId="0" xfId="6" applyNumberFormat="1" applyFont="1" applyFill="1" applyBorder="1" applyAlignment="1"/>
    <xf numFmtId="14" fontId="6" fillId="0" borderId="0" xfId="6" applyNumberFormat="1" applyFont="1" applyFill="1" applyBorder="1" applyAlignment="1" applyProtection="1"/>
    <xf numFmtId="0" fontId="6" fillId="0" borderId="0" xfId="6" applyFont="1" applyFill="1" applyBorder="1" applyAlignment="1">
      <alignment vertical="top"/>
    </xf>
    <xf numFmtId="0" fontId="6" fillId="0" borderId="0" xfId="6" applyFont="1" applyFill="1" applyBorder="1" applyAlignment="1" applyProtection="1">
      <alignment vertical="top"/>
    </xf>
    <xf numFmtId="0" fontId="23" fillId="10" borderId="0" xfId="6" applyNumberFormat="1" applyFont="1" applyFill="1" applyBorder="1" applyAlignment="1" applyProtection="1">
      <alignment vertical="center"/>
      <protection hidden="1"/>
    </xf>
    <xf numFmtId="0" fontId="1" fillId="10" borderId="0" xfId="6" applyFill="1"/>
    <xf numFmtId="0" fontId="23" fillId="10" borderId="0" xfId="6" applyNumberFormat="1" applyFont="1" applyFill="1" applyBorder="1" applyAlignment="1">
      <alignment vertical="center"/>
    </xf>
    <xf numFmtId="2" fontId="1" fillId="10" borderId="0" xfId="6" applyNumberFormat="1" applyFill="1"/>
    <xf numFmtId="0" fontId="0" fillId="10" borderId="0" xfId="6" applyFont="1" applyFill="1"/>
    <xf numFmtId="0" fontId="23" fillId="10" borderId="0" xfId="6" applyNumberFormat="1" applyFont="1" applyFill="1" applyBorder="1" applyAlignment="1" applyProtection="1">
      <alignment vertical="center" wrapText="1"/>
      <protection hidden="1"/>
    </xf>
    <xf numFmtId="0" fontId="1" fillId="10" borderId="0" xfId="6" applyNumberFormat="1" applyFill="1"/>
    <xf numFmtId="0" fontId="28" fillId="0" borderId="0" xfId="0" applyFont="1" applyFill="1" applyAlignment="1" applyProtection="1">
      <alignment vertical="top"/>
    </xf>
    <xf numFmtId="0" fontId="31" fillId="10" borderId="0" xfId="6" applyNumberFormat="1" applyFont="1" applyFill="1" applyBorder="1" applyAlignment="1" applyProtection="1">
      <alignment vertical="center"/>
      <protection hidden="1"/>
    </xf>
    <xf numFmtId="164" fontId="33" fillId="10" borderId="0" xfId="6" applyNumberFormat="1" applyFont="1" applyFill="1" applyBorder="1" applyAlignment="1" applyProtection="1">
      <alignment horizontal="center" vertical="center"/>
      <protection hidden="1"/>
    </xf>
    <xf numFmtId="164" fontId="34" fillId="10" borderId="0" xfId="6" applyNumberFormat="1" applyFont="1" applyFill="1" applyBorder="1" applyAlignment="1" applyProtection="1">
      <alignment vertical="center" wrapText="1"/>
      <protection hidden="1"/>
    </xf>
    <xf numFmtId="164" fontId="34" fillId="10" borderId="0" xfId="6" applyNumberFormat="1" applyFont="1" applyFill="1" applyBorder="1" applyAlignment="1" applyProtection="1">
      <alignment vertical="center"/>
      <protection hidden="1"/>
    </xf>
    <xf numFmtId="164" fontId="35" fillId="10" borderId="0" xfId="6" applyNumberFormat="1" applyFont="1" applyFill="1" applyProtection="1">
      <protection hidden="1"/>
    </xf>
    <xf numFmtId="0" fontId="36" fillId="10" borderId="0" xfId="6" applyNumberFormat="1" applyFont="1" applyFill="1" applyBorder="1" applyAlignment="1" applyProtection="1">
      <alignment vertical="center"/>
      <protection hidden="1"/>
    </xf>
    <xf numFmtId="0" fontId="24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 applyProtection="1">
      <alignment horizontal="justify" vertical="top" wrapText="1"/>
      <protection locked="0"/>
    </xf>
    <xf numFmtId="0" fontId="6" fillId="0" borderId="0" xfId="6" applyFont="1" applyFill="1" applyBorder="1" applyAlignment="1" applyProtection="1">
      <alignment horizontal="left"/>
      <protection locked="0"/>
    </xf>
    <xf numFmtId="0" fontId="6" fillId="0" borderId="0" xfId="6" applyFont="1" applyFill="1" applyBorder="1" applyAlignment="1" applyProtection="1">
      <alignment horizontal="left" vertical="center"/>
      <protection locked="0"/>
    </xf>
    <xf numFmtId="0" fontId="6" fillId="0" borderId="0" xfId="6" applyFont="1" applyFill="1" applyBorder="1" applyAlignment="1">
      <alignment horizontal="center" vertical="center"/>
    </xf>
    <xf numFmtId="14" fontId="6" fillId="0" borderId="0" xfId="6" applyNumberFormat="1" applyFont="1" applyFill="1" applyBorder="1" applyAlignment="1" applyProtection="1">
      <alignment horizontal="center" vertical="center"/>
      <protection locked="0"/>
    </xf>
    <xf numFmtId="0" fontId="23" fillId="0" borderId="0" xfId="6" applyFont="1" applyFill="1" applyBorder="1" applyAlignment="1" applyProtection="1">
      <alignment horizontal="left" vertical="center"/>
      <protection locked="0"/>
    </xf>
    <xf numFmtId="2" fontId="6" fillId="0" borderId="0" xfId="6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13" xfId="5" applyFont="1" applyFill="1" applyBorder="1" applyAlignment="1" applyProtection="1">
      <alignment horizontal="center" vertical="center"/>
    </xf>
    <xf numFmtId="0" fontId="13" fillId="3" borderId="4" xfId="5" applyFont="1" applyFill="1" applyBorder="1" applyAlignment="1" applyProtection="1">
      <alignment horizontal="center" vertical="center"/>
    </xf>
    <xf numFmtId="0" fontId="17" fillId="3" borderId="0" xfId="1" applyFont="1" applyFill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 vertical="center" wrapText="1"/>
    </xf>
    <xf numFmtId="0" fontId="16" fillId="7" borderId="0" xfId="1" applyFont="1" applyFill="1" applyAlignment="1" applyProtection="1">
      <alignment horizontal="center"/>
    </xf>
    <xf numFmtId="0" fontId="17" fillId="7" borderId="0" xfId="1" applyFont="1" applyFill="1" applyAlignment="1" applyProtection="1">
      <alignment horizontal="center"/>
    </xf>
    <xf numFmtId="0" fontId="21" fillId="7" borderId="0" xfId="2" applyFont="1" applyFill="1" applyBorder="1" applyAlignment="1" applyProtection="1">
      <alignment horizontal="center" wrapText="1"/>
    </xf>
    <xf numFmtId="0" fontId="19" fillId="4" borderId="13" xfId="5" applyFont="1" applyFill="1" applyBorder="1" applyAlignment="1" applyProtection="1">
      <alignment horizontal="center" vertical="center"/>
    </xf>
    <xf numFmtId="0" fontId="19" fillId="4" borderId="4" xfId="5" applyFont="1" applyFill="1" applyBorder="1" applyAlignment="1" applyProtection="1">
      <alignment horizontal="center" vertical="center"/>
    </xf>
    <xf numFmtId="0" fontId="15" fillId="4" borderId="13" xfId="5" applyFont="1" applyFill="1" applyBorder="1" applyAlignment="1" applyProtection="1">
      <alignment horizontal="center" vertical="center"/>
    </xf>
    <xf numFmtId="0" fontId="15" fillId="4" borderId="4" xfId="5" applyFont="1" applyFill="1" applyBorder="1" applyAlignment="1" applyProtection="1">
      <alignment horizontal="center" vertical="center"/>
    </xf>
    <xf numFmtId="0" fontId="18" fillId="7" borderId="0" xfId="2" applyFont="1" applyFill="1" applyBorder="1" applyAlignment="1" applyProtection="1">
      <alignment horizontal="center" vertical="center" wrapText="1"/>
    </xf>
    <xf numFmtId="0" fontId="17" fillId="7" borderId="0" xfId="1" applyFont="1" applyFill="1" applyAlignment="1" applyProtection="1">
      <alignment horizontal="center" wrapText="1"/>
    </xf>
    <xf numFmtId="0" fontId="32" fillId="0" borderId="0" xfId="0" applyFont="1" applyFill="1" applyAlignment="1" applyProtection="1">
      <alignment horizontal="justify" vertical="top" wrapText="1"/>
      <protection locked="0"/>
    </xf>
  </cellXfs>
  <cellStyles count="8">
    <cellStyle name="Normal" xfId="0" builtinId="0"/>
    <cellStyle name="Normal 2" xfId="7"/>
    <cellStyle name="Normal 3" xfId="6"/>
    <cellStyle name="Nota" xfId="4" builtinId="10"/>
    <cellStyle name="Título" xfId="1" builtinId="15"/>
    <cellStyle name="Título 1" xfId="2" builtinId="16"/>
    <cellStyle name="Título 3" xfId="3" builtinId="18"/>
    <cellStyle name="Total" xfId="5" builtinId="2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ill Sans MT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8F8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2" formatCode="0.00"/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2" formatCode="0.00"/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outline="0">
        <left/>
        <right style="thin">
          <color rgb="FFB2B2B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ill Sans MT"/>
        <scheme val="none"/>
      </font>
      <fill>
        <patternFill patternType="solid">
          <bgColor rgb="FFFFFFFF"/>
        </patternFill>
      </fill>
      <alignment horizontal="general" vertical="center" textRotation="0" wrapText="1" relativeIndent="0" justifyLastLine="0" shrinkToFit="0" readingOrder="0"/>
      <protection locked="1" hidden="0"/>
    </dxf>
    <dxf>
      <border outline="0">
        <bottom style="medium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79995117038483843"/>
          <bgColor rgb="FFF8F8F8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>
        <left/>
        <right style="thin">
          <color rgb="FFB2B2B2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8F8F8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fgColor rgb="FFFF7C80"/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Light16"/>
  <colors>
    <mruColors>
      <color rgb="FFFF7C80"/>
      <color rgb="FFFF7575"/>
      <color rgb="FFFF5050"/>
      <color rgb="FF99CCFF"/>
      <color rgb="FFFFFF66"/>
      <color rgb="FFFFFF99"/>
      <color rgb="FFDDDDDD"/>
      <color rgb="FFF8F8F8"/>
      <color rgb="FFFF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6</xdr:row>
      <xdr:rowOff>151086</xdr:rowOff>
    </xdr:from>
    <xdr:to>
      <xdr:col>96</xdr:col>
      <xdr:colOff>47906</xdr:colOff>
      <xdr:row>8</xdr:row>
      <xdr:rowOff>0</xdr:rowOff>
    </xdr:to>
    <xdr:sp macro="" textlink="">
      <xdr:nvSpPr>
        <xdr:cNvPr id="2" name="Retângulo de cantos arredondados 1"/>
        <xdr:cNvSpPr/>
      </xdr:nvSpPr>
      <xdr:spPr>
        <a:xfrm>
          <a:off x="4286250" y="998811"/>
          <a:ext cx="1248056" cy="182289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61</xdr:col>
      <xdr:colOff>51110</xdr:colOff>
      <xdr:row>6</xdr:row>
      <xdr:rowOff>149361</xdr:rowOff>
    </xdr:from>
    <xdr:to>
      <xdr:col>74</xdr:col>
      <xdr:colOff>1</xdr:colOff>
      <xdr:row>8</xdr:row>
      <xdr:rowOff>1232</xdr:rowOff>
    </xdr:to>
    <xdr:sp macro="" textlink="">
      <xdr:nvSpPr>
        <xdr:cNvPr id="3" name="Retângulo de cantos arredondados 2"/>
        <xdr:cNvSpPr/>
      </xdr:nvSpPr>
      <xdr:spPr>
        <a:xfrm>
          <a:off x="3537260" y="997086"/>
          <a:ext cx="691841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7190</xdr:colOff>
      <xdr:row>6</xdr:row>
      <xdr:rowOff>149361</xdr:rowOff>
    </xdr:from>
    <xdr:to>
      <xdr:col>60</xdr:col>
      <xdr:colOff>51110</xdr:colOff>
      <xdr:row>8</xdr:row>
      <xdr:rowOff>1232</xdr:rowOff>
    </xdr:to>
    <xdr:sp macro="" textlink="">
      <xdr:nvSpPr>
        <xdr:cNvPr id="4" name="Retângulo de cantos arredondados 3"/>
        <xdr:cNvSpPr/>
      </xdr:nvSpPr>
      <xdr:spPr>
        <a:xfrm>
          <a:off x="7190" y="997086"/>
          <a:ext cx="3472920" cy="18524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5033</xdr:colOff>
      <xdr:row>9</xdr:row>
      <xdr:rowOff>3431</xdr:rowOff>
    </xdr:from>
    <xdr:to>
      <xdr:col>46</xdr:col>
      <xdr:colOff>51955</xdr:colOff>
      <xdr:row>10</xdr:row>
      <xdr:rowOff>6264</xdr:rowOff>
    </xdr:to>
    <xdr:sp macro="" textlink="">
      <xdr:nvSpPr>
        <xdr:cNvPr id="5" name="Retângulo de cantos arredondados 4"/>
        <xdr:cNvSpPr/>
      </xdr:nvSpPr>
      <xdr:spPr>
        <a:xfrm>
          <a:off x="5033" y="1336931"/>
          <a:ext cx="2675822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4832</xdr:colOff>
      <xdr:row>9</xdr:row>
      <xdr:rowOff>1274</xdr:rowOff>
    </xdr:from>
    <xdr:to>
      <xdr:col>60</xdr:col>
      <xdr:colOff>4325</xdr:colOff>
      <xdr:row>10</xdr:row>
      <xdr:rowOff>4107</xdr:rowOff>
    </xdr:to>
    <xdr:sp macro="" textlink="">
      <xdr:nvSpPr>
        <xdr:cNvPr id="6" name="Retângulo de cantos arredondados 5"/>
        <xdr:cNvSpPr/>
      </xdr:nvSpPr>
      <xdr:spPr>
        <a:xfrm>
          <a:off x="2748032" y="1334774"/>
          <a:ext cx="685293" cy="18380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1368</xdr:colOff>
      <xdr:row>8</xdr:row>
      <xdr:rowOff>149345</xdr:rowOff>
    </xdr:from>
    <xdr:to>
      <xdr:col>74</xdr:col>
      <xdr:colOff>860</xdr:colOff>
      <xdr:row>10</xdr:row>
      <xdr:rowOff>644</xdr:rowOff>
    </xdr:to>
    <xdr:sp macro="" textlink="">
      <xdr:nvSpPr>
        <xdr:cNvPr id="7" name="Retângulo de cantos arredondados 6"/>
        <xdr:cNvSpPr/>
      </xdr:nvSpPr>
      <xdr:spPr>
        <a:xfrm>
          <a:off x="3544668" y="1330445"/>
          <a:ext cx="685292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74</xdr:col>
      <xdr:colOff>53915</xdr:colOff>
      <xdr:row>8</xdr:row>
      <xdr:rowOff>150211</xdr:rowOff>
    </xdr:from>
    <xdr:to>
      <xdr:col>96</xdr:col>
      <xdr:colOff>47309</xdr:colOff>
      <xdr:row>10</xdr:row>
      <xdr:rowOff>1510</xdr:rowOff>
    </xdr:to>
    <xdr:sp macro="" textlink="">
      <xdr:nvSpPr>
        <xdr:cNvPr id="8" name="Retângulo de cantos arredondados 7"/>
        <xdr:cNvSpPr/>
      </xdr:nvSpPr>
      <xdr:spPr>
        <a:xfrm>
          <a:off x="4283015" y="1331311"/>
          <a:ext cx="1250694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2459</xdr:colOff>
      <xdr:row>11</xdr:row>
      <xdr:rowOff>1245</xdr:rowOff>
    </xdr:from>
    <xdr:to>
      <xdr:col>96</xdr:col>
      <xdr:colOff>47625</xdr:colOff>
      <xdr:row>12</xdr:row>
      <xdr:rowOff>1182</xdr:rowOff>
    </xdr:to>
    <xdr:sp macro="" textlink="">
      <xdr:nvSpPr>
        <xdr:cNvPr id="9" name="Retângulo de cantos arredondados 8"/>
        <xdr:cNvSpPr/>
      </xdr:nvSpPr>
      <xdr:spPr>
        <a:xfrm>
          <a:off x="2459" y="1668120"/>
          <a:ext cx="5531566" cy="180912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7499</xdr:colOff>
      <xdr:row>13</xdr:row>
      <xdr:rowOff>147022</xdr:rowOff>
    </xdr:from>
    <xdr:to>
      <xdr:col>47</xdr:col>
      <xdr:colOff>4646</xdr:colOff>
      <xdr:row>14</xdr:row>
      <xdr:rowOff>179529</xdr:rowOff>
    </xdr:to>
    <xdr:sp macro="" textlink="">
      <xdr:nvSpPr>
        <xdr:cNvPr id="10" name="Retângulo de cantos arredondados 9"/>
        <xdr:cNvSpPr/>
      </xdr:nvSpPr>
      <xdr:spPr>
        <a:xfrm>
          <a:off x="7499" y="2061547"/>
          <a:ext cx="2683197" cy="184907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52582</xdr:colOff>
      <xdr:row>13</xdr:row>
      <xdr:rowOff>150739</xdr:rowOff>
    </xdr:from>
    <xdr:to>
      <xdr:col>96</xdr:col>
      <xdr:colOff>48850</xdr:colOff>
      <xdr:row>15</xdr:row>
      <xdr:rowOff>2038</xdr:rowOff>
    </xdr:to>
    <xdr:sp macro="" textlink="">
      <xdr:nvSpPr>
        <xdr:cNvPr id="11" name="Retângulo de cantos arredondados 10"/>
        <xdr:cNvSpPr/>
      </xdr:nvSpPr>
      <xdr:spPr>
        <a:xfrm>
          <a:off x="2795782" y="2065264"/>
          <a:ext cx="2739468" cy="18467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11216</xdr:colOff>
      <xdr:row>18</xdr:row>
      <xdr:rowOff>2056</xdr:rowOff>
    </xdr:from>
    <xdr:to>
      <xdr:col>47</xdr:col>
      <xdr:colOff>8363</xdr:colOff>
      <xdr:row>19</xdr:row>
      <xdr:rowOff>6685</xdr:rowOff>
    </xdr:to>
    <xdr:sp macro="" textlink="">
      <xdr:nvSpPr>
        <xdr:cNvPr id="12" name="Retângulo de cantos arredondados 11"/>
        <xdr:cNvSpPr/>
      </xdr:nvSpPr>
      <xdr:spPr>
        <a:xfrm>
          <a:off x="11216" y="2735731"/>
          <a:ext cx="2683197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57494</xdr:colOff>
      <xdr:row>18</xdr:row>
      <xdr:rowOff>1127</xdr:rowOff>
    </xdr:from>
    <xdr:to>
      <xdr:col>96</xdr:col>
      <xdr:colOff>47364</xdr:colOff>
      <xdr:row>19</xdr:row>
      <xdr:rowOff>5756</xdr:rowOff>
    </xdr:to>
    <xdr:sp macro="" textlink="">
      <xdr:nvSpPr>
        <xdr:cNvPr id="13" name="Retângulo de cantos arredondados 12"/>
        <xdr:cNvSpPr/>
      </xdr:nvSpPr>
      <xdr:spPr>
        <a:xfrm>
          <a:off x="2800694" y="2734802"/>
          <a:ext cx="2733070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16</xdr:row>
      <xdr:rowOff>1127</xdr:rowOff>
    </xdr:from>
    <xdr:to>
      <xdr:col>46</xdr:col>
      <xdr:colOff>52903</xdr:colOff>
      <xdr:row>17</xdr:row>
      <xdr:rowOff>5756</xdr:rowOff>
    </xdr:to>
    <xdr:sp macro="" textlink="">
      <xdr:nvSpPr>
        <xdr:cNvPr id="14" name="Retângulo de cantos arredondados 13"/>
        <xdr:cNvSpPr/>
      </xdr:nvSpPr>
      <xdr:spPr>
        <a:xfrm>
          <a:off x="0" y="2401427"/>
          <a:ext cx="2681803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36482</xdr:colOff>
      <xdr:row>16</xdr:row>
      <xdr:rowOff>198</xdr:rowOff>
    </xdr:from>
    <xdr:to>
      <xdr:col>96</xdr:col>
      <xdr:colOff>47951</xdr:colOff>
      <xdr:row>17</xdr:row>
      <xdr:rowOff>4827</xdr:rowOff>
    </xdr:to>
    <xdr:sp macro="" textlink="">
      <xdr:nvSpPr>
        <xdr:cNvPr id="15" name="Retângulo de cantos arredondados 14"/>
        <xdr:cNvSpPr/>
      </xdr:nvSpPr>
      <xdr:spPr>
        <a:xfrm>
          <a:off x="2779682" y="2400498"/>
          <a:ext cx="2754669" cy="185604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8363</xdr:colOff>
      <xdr:row>19</xdr:row>
      <xdr:rowOff>148880</xdr:rowOff>
    </xdr:from>
    <xdr:to>
      <xdr:col>47</xdr:col>
      <xdr:colOff>5510</xdr:colOff>
      <xdr:row>21</xdr:row>
      <xdr:rowOff>180</xdr:rowOff>
    </xdr:to>
    <xdr:sp macro="" textlink="">
      <xdr:nvSpPr>
        <xdr:cNvPr id="16" name="Retângulo de cantos arredondados 15"/>
        <xdr:cNvSpPr/>
      </xdr:nvSpPr>
      <xdr:spPr>
        <a:xfrm>
          <a:off x="8363" y="3063530"/>
          <a:ext cx="2683197" cy="184675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48</xdr:col>
      <xdr:colOff>51668</xdr:colOff>
      <xdr:row>19</xdr:row>
      <xdr:rowOff>147951</xdr:rowOff>
    </xdr:from>
    <xdr:to>
      <xdr:col>96</xdr:col>
      <xdr:colOff>45955</xdr:colOff>
      <xdr:row>21</xdr:row>
      <xdr:rowOff>164</xdr:rowOff>
    </xdr:to>
    <xdr:sp macro="" textlink="">
      <xdr:nvSpPr>
        <xdr:cNvPr id="17" name="Retângulo de cantos arredondados 16"/>
        <xdr:cNvSpPr/>
      </xdr:nvSpPr>
      <xdr:spPr>
        <a:xfrm>
          <a:off x="2794868" y="3062601"/>
          <a:ext cx="2737487" cy="185588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23</xdr:row>
      <xdr:rowOff>22628</xdr:rowOff>
    </xdr:from>
    <xdr:to>
      <xdr:col>96</xdr:col>
      <xdr:colOff>51662</xdr:colOff>
      <xdr:row>25</xdr:row>
      <xdr:rowOff>1494</xdr:rowOff>
    </xdr:to>
    <xdr:sp macro="" textlink="">
      <xdr:nvSpPr>
        <xdr:cNvPr id="18" name="Retângulo de cantos arredondados 17"/>
        <xdr:cNvSpPr/>
      </xdr:nvSpPr>
      <xdr:spPr>
        <a:xfrm>
          <a:off x="4914327" y="3556403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25</xdr:row>
      <xdr:rowOff>24635</xdr:rowOff>
    </xdr:from>
    <xdr:to>
      <xdr:col>96</xdr:col>
      <xdr:colOff>50920</xdr:colOff>
      <xdr:row>27</xdr:row>
      <xdr:rowOff>3501</xdr:rowOff>
    </xdr:to>
    <xdr:sp macro="" textlink="">
      <xdr:nvSpPr>
        <xdr:cNvPr id="19" name="Retângulo de cantos arredondados 18"/>
        <xdr:cNvSpPr/>
      </xdr:nvSpPr>
      <xdr:spPr>
        <a:xfrm>
          <a:off x="4913585" y="3767960"/>
          <a:ext cx="623735" cy="188416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56577</xdr:colOff>
      <xdr:row>27</xdr:row>
      <xdr:rowOff>24637</xdr:rowOff>
    </xdr:from>
    <xdr:to>
      <xdr:col>96</xdr:col>
      <xdr:colOff>51662</xdr:colOff>
      <xdr:row>29</xdr:row>
      <xdr:rowOff>0</xdr:rowOff>
    </xdr:to>
    <xdr:sp macro="" textlink="">
      <xdr:nvSpPr>
        <xdr:cNvPr id="20" name="Retângulo de cantos arredondados 19"/>
        <xdr:cNvSpPr/>
      </xdr:nvSpPr>
      <xdr:spPr>
        <a:xfrm>
          <a:off x="4914327" y="3977512"/>
          <a:ext cx="623735" cy="184913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56352</xdr:colOff>
      <xdr:row>31</xdr:row>
      <xdr:rowOff>24584</xdr:rowOff>
    </xdr:from>
    <xdr:to>
      <xdr:col>96</xdr:col>
      <xdr:colOff>51437</xdr:colOff>
      <xdr:row>33</xdr:row>
      <xdr:rowOff>515</xdr:rowOff>
    </xdr:to>
    <xdr:sp macro="" textlink="">
      <xdr:nvSpPr>
        <xdr:cNvPr id="21" name="Retângulo de cantos arredondados 20"/>
        <xdr:cNvSpPr/>
      </xdr:nvSpPr>
      <xdr:spPr>
        <a:xfrm>
          <a:off x="4914102" y="4187009"/>
          <a:ext cx="623735" cy="185481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85</xdr:col>
      <xdr:colOff>55835</xdr:colOff>
      <xdr:row>30</xdr:row>
      <xdr:rowOff>900</xdr:rowOff>
    </xdr:from>
    <xdr:to>
      <xdr:col>96</xdr:col>
      <xdr:colOff>50920</xdr:colOff>
      <xdr:row>31</xdr:row>
      <xdr:rowOff>0</xdr:rowOff>
    </xdr:to>
    <xdr:sp macro="" textlink="">
      <xdr:nvSpPr>
        <xdr:cNvPr id="22" name="Retângulo de cantos arredondados 21"/>
        <xdr:cNvSpPr/>
      </xdr:nvSpPr>
      <xdr:spPr>
        <a:xfrm>
          <a:off x="4913585" y="4182375"/>
          <a:ext cx="623735" cy="185223"/>
        </a:xfrm>
        <a:prstGeom prst="round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7" name="GrupoI" displayName="GrupoI" ref="A3:H18" totalsRowShown="0" headerRowDxfId="36" dataDxfId="35">
  <tableColumns count="8">
    <tableColumn id="1" name="Ordem" dataDxfId="34"/>
    <tableColumn id="2" name="Atividade" dataDxfId="33"/>
    <tableColumn id="3" name="Indicador" dataDxfId="32"/>
    <tableColumn id="4" name="Fonte do documento comprobatório" dataDxfId="31"/>
    <tableColumn id="5" name="Colunas1" dataDxfId="30"/>
    <tableColumn id="10" name="N° do documento comprobatório" dataDxfId="29" dataCellStyle="Nota"/>
    <tableColumn id="8" name="Contagem do Docente" dataDxfId="28"/>
    <tableColumn id="7" name="Contagem da CPPD" dataDxfId="27" dataCellStyle="Nota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8" name="GrupoII" displayName="GrupoII" ref="A6:H79" totalsRowShown="0" headerRowDxfId="26" dataDxfId="24" headerRowBorderDxfId="25" headerRowCellStyle="Título 3">
  <tableColumns count="8">
    <tableColumn id="1" name="Ordem" dataDxfId="23" totalsRowDxfId="22"/>
    <tableColumn id="2" name="Atividade" dataDxfId="21" totalsRowDxfId="20"/>
    <tableColumn id="3" name="Indicador" dataDxfId="19" totalsRowDxfId="18"/>
    <tableColumn id="4" name="Responsável" dataDxfId="17" totalsRowDxfId="16"/>
    <tableColumn id="5" name="Pontuação" dataDxfId="15" totalsRowDxfId="14"/>
    <tableColumn id="8" name="N° do documento comprobatório" dataDxfId="13" totalsRowDxfId="12" dataCellStyle="Nota"/>
    <tableColumn id="7" name="Contagem do docente" dataDxfId="11" dataCellStyle="Nota"/>
    <tableColumn id="6" name="Contagem da CPPD" dataDxfId="10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GrupoI2" displayName="GrupoI2" ref="A5:H32" totalsRowShown="0" headerRowDxfId="9" dataDxfId="8">
  <tableColumns count="8">
    <tableColumn id="1" name="Ordem" dataDxfId="7"/>
    <tableColumn id="2" name="Atividade" dataDxfId="6"/>
    <tableColumn id="3" name="Indicador" dataDxfId="5"/>
    <tableColumn id="4" name="Responsável" dataDxfId="4"/>
    <tableColumn id="5" name="Pontuação" dataDxfId="3"/>
    <tableColumn id="9" name="N° do documento comprobatório" dataDxfId="2"/>
    <tableColumn id="7" name="Contagem do Docente" dataDxfId="1" dataCellStyle="Nota"/>
    <tableColumn id="6" name="Contagem da CPPD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433"/>
  <sheetViews>
    <sheetView showGridLines="0" showRowColHeaders="0" tabSelected="1" zoomScale="115" zoomScaleNormal="115" zoomScaleSheetLayoutView="130" zoomScalePageLayoutView="115" workbookViewId="0">
      <selection activeCell="B8" sqref="B8:BH8"/>
    </sheetView>
  </sheetViews>
  <sheetFormatPr defaultRowHeight="15" x14ac:dyDescent="0.25"/>
  <cols>
    <col min="1" max="155" width="0.85546875" style="66" customWidth="1"/>
    <col min="156" max="156" width="9.140625" style="66"/>
    <col min="157" max="16384" width="9.140625" style="84"/>
  </cols>
  <sheetData>
    <row r="1" spans="1:134" s="66" customFormat="1" ht="12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</row>
    <row r="2" spans="1:134" s="66" customFormat="1" ht="12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</row>
    <row r="3" spans="1:134" s="66" customFormat="1" ht="12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</row>
    <row r="4" spans="1:134" s="67" customFormat="1" ht="12.75" x14ac:dyDescent="0.25">
      <c r="A4" s="97" t="s">
        <v>406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</row>
    <row r="5" spans="1:134" s="67" customFormat="1" ht="12.75" x14ac:dyDescent="0.25">
      <c r="A5" s="101" t="s">
        <v>407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</row>
    <row r="6" spans="1:134" s="66" customFormat="1" ht="5.2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8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</row>
    <row r="7" spans="1:134" s="71" customFormat="1" ht="12" customHeight="1" x14ac:dyDescent="0.2">
      <c r="A7" s="69" t="s">
        <v>358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 t="s">
        <v>359</v>
      </c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 t="s">
        <v>360</v>
      </c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</row>
    <row r="8" spans="1:134" s="66" customFormat="1" ht="14.25" customHeight="1" x14ac:dyDescent="0.25">
      <c r="A8" s="65"/>
      <c r="B8" s="100" t="s">
        <v>408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65"/>
      <c r="BJ8" s="65"/>
      <c r="BK8" s="65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65"/>
      <c r="BW8" s="65"/>
      <c r="BX8" s="65"/>
      <c r="BY8" s="100" t="s">
        <v>382</v>
      </c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65"/>
    </row>
    <row r="9" spans="1:134" s="71" customFormat="1" ht="12" customHeight="1" x14ac:dyDescent="0.2">
      <c r="A9" s="69" t="s">
        <v>409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 t="s">
        <v>361</v>
      </c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70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 t="s">
        <v>362</v>
      </c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</row>
    <row r="10" spans="1:134" s="66" customFormat="1" ht="14.25" customHeight="1" x14ac:dyDescent="0.25">
      <c r="A10" s="65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65"/>
      <c r="AV10" s="65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65" t="s">
        <v>363</v>
      </c>
      <c r="BJ10" s="65"/>
      <c r="BK10" s="102" t="str">
        <f>IF(AW10="","",IF(OR(B10="1º ao 12º mês (12 meses)",B10="13º ao 24º mês (12 meses)"),DATE(YEAR(AW10)+1,MONTH(AW10),DAY(AW10)-1),IF(B10="25º ao 32º mês (8 meses)",DATE(YEAR(AW10),MONTH(AW10)+8,DAY(AW10)-1),"")))</f>
        <v/>
      </c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72"/>
      <c r="BX10" s="65"/>
      <c r="BY10" s="103" t="s">
        <v>382</v>
      </c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65"/>
    </row>
    <row r="11" spans="1:134" s="71" customFormat="1" ht="12" customHeight="1" x14ac:dyDescent="0.2">
      <c r="A11" s="69" t="s">
        <v>364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0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70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</row>
    <row r="12" spans="1:134" s="66" customFormat="1" ht="14.25" customHeight="1" x14ac:dyDescent="0.25">
      <c r="A12" s="65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65"/>
    </row>
    <row r="13" spans="1:134" s="66" customFormat="1" ht="5.25" customHeight="1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8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</row>
    <row r="14" spans="1:134" s="71" customFormat="1" ht="12" customHeight="1" x14ac:dyDescent="0.2">
      <c r="A14" s="69" t="s">
        <v>365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 t="s">
        <v>366</v>
      </c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</row>
    <row r="15" spans="1:134" s="66" customFormat="1" ht="14.25" customHeight="1" x14ac:dyDescent="0.25">
      <c r="A15" s="65"/>
      <c r="B15" s="100" t="s">
        <v>403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65"/>
      <c r="AV15" s="65"/>
      <c r="AW15" s="68"/>
      <c r="AX15" s="65"/>
      <c r="AY15" s="100" t="s">
        <v>403</v>
      </c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65"/>
    </row>
    <row r="16" spans="1:134" s="71" customFormat="1" ht="12" customHeight="1" x14ac:dyDescent="0.2">
      <c r="A16" s="69" t="s">
        <v>367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 t="s">
        <v>366</v>
      </c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</row>
    <row r="17" spans="1:134" s="66" customFormat="1" ht="14.25" customHeight="1" x14ac:dyDescent="0.25">
      <c r="A17" s="65"/>
      <c r="B17" s="100" t="s">
        <v>403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65"/>
      <c r="AV17" s="65"/>
      <c r="AW17" s="65"/>
      <c r="AX17" s="65"/>
      <c r="AY17" s="100" t="s">
        <v>403</v>
      </c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65"/>
    </row>
    <row r="18" spans="1:134" s="71" customFormat="1" ht="12" customHeight="1" x14ac:dyDescent="0.2">
      <c r="A18" s="69" t="s">
        <v>368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 t="s">
        <v>366</v>
      </c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</row>
    <row r="19" spans="1:134" s="66" customFormat="1" ht="14.25" customHeight="1" x14ac:dyDescent="0.25">
      <c r="A19" s="65"/>
      <c r="B19" s="100" t="s">
        <v>403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65"/>
      <c r="AV19" s="65"/>
      <c r="AW19" s="65"/>
      <c r="AX19" s="65"/>
      <c r="AY19" s="100" t="s">
        <v>403</v>
      </c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65"/>
    </row>
    <row r="20" spans="1:134" s="71" customFormat="1" ht="12" customHeight="1" x14ac:dyDescent="0.2">
      <c r="A20" s="69" t="s">
        <v>369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 t="s">
        <v>366</v>
      </c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</row>
    <row r="21" spans="1:134" s="66" customFormat="1" ht="14.25" customHeight="1" x14ac:dyDescent="0.25">
      <c r="A21" s="65"/>
      <c r="B21" s="100" t="s">
        <v>403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65"/>
      <c r="AV21" s="65"/>
      <c r="AW21" s="65"/>
      <c r="AX21" s="65"/>
      <c r="AY21" s="100" t="s">
        <v>403</v>
      </c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65"/>
    </row>
    <row r="22" spans="1:134" s="66" customFormat="1" ht="9.7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8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</row>
    <row r="23" spans="1:134" s="74" customFormat="1" ht="12.75" customHeight="1" x14ac:dyDescent="0.25">
      <c r="A23" s="73" t="s">
        <v>370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 t="s">
        <v>371</v>
      </c>
      <c r="CJ23" s="73"/>
      <c r="CK23" s="73"/>
      <c r="CL23" s="73"/>
      <c r="CM23" s="73"/>
      <c r="CN23" s="73"/>
      <c r="CO23" s="73"/>
      <c r="CP23" s="73"/>
      <c r="CQ23" s="73"/>
      <c r="CR23" s="73"/>
      <c r="CS23" s="73"/>
    </row>
    <row r="24" spans="1:134" s="74" customFormat="1" ht="2.2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5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</row>
    <row r="25" spans="1:134" s="74" customFormat="1" ht="14.25" customHeight="1" x14ac:dyDescent="0.25">
      <c r="A25" s="73" t="s">
        <v>372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6"/>
      <c r="CJ25" s="104">
        <f>'Grupo I'!H19</f>
        <v>0</v>
      </c>
      <c r="CK25" s="104"/>
      <c r="CL25" s="104"/>
      <c r="CM25" s="104"/>
      <c r="CN25" s="104"/>
      <c r="CO25" s="104"/>
      <c r="CP25" s="104"/>
      <c r="CQ25" s="104"/>
      <c r="CR25" s="104"/>
      <c r="CS25" s="76"/>
    </row>
    <row r="26" spans="1:134" s="74" customFormat="1" ht="2.2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5"/>
      <c r="CN26" s="73"/>
      <c r="CO26" s="73"/>
      <c r="CP26" s="73"/>
      <c r="CQ26" s="73"/>
      <c r="CR26" s="73"/>
      <c r="CS26" s="73"/>
    </row>
    <row r="27" spans="1:134" s="74" customFormat="1" ht="14.25" customHeight="1" x14ac:dyDescent="0.25">
      <c r="A27" s="73" t="s">
        <v>373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6"/>
      <c r="CJ27" s="104">
        <f>'Grupo II'!H80</f>
        <v>0</v>
      </c>
      <c r="CK27" s="104"/>
      <c r="CL27" s="104"/>
      <c r="CM27" s="104"/>
      <c r="CN27" s="104"/>
      <c r="CO27" s="104"/>
      <c r="CP27" s="104"/>
      <c r="CQ27" s="104"/>
      <c r="CR27" s="104"/>
      <c r="CS27" s="76"/>
    </row>
    <row r="28" spans="1:134" s="74" customFormat="1" ht="2.25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5"/>
      <c r="CN28" s="73"/>
      <c r="CO28" s="73"/>
      <c r="CP28" s="73"/>
      <c r="CQ28" s="73"/>
      <c r="CR28" s="73"/>
      <c r="CS28" s="73"/>
    </row>
    <row r="29" spans="1:134" s="74" customFormat="1" ht="14.25" customHeight="1" x14ac:dyDescent="0.25">
      <c r="A29" s="73" t="s">
        <v>374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6"/>
      <c r="CJ29" s="104">
        <f>'Grupo III'!H33</f>
        <v>0</v>
      </c>
      <c r="CK29" s="104"/>
      <c r="CL29" s="104"/>
      <c r="CM29" s="104"/>
      <c r="CN29" s="104"/>
      <c r="CO29" s="104"/>
      <c r="CP29" s="104"/>
      <c r="CQ29" s="104"/>
      <c r="CR29" s="104"/>
      <c r="CS29" s="76"/>
    </row>
    <row r="30" spans="1:134" s="1" customFormat="1" ht="2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</row>
    <row r="31" spans="1:134" s="1" customFormat="1" ht="14.25" customHeight="1" x14ac:dyDescent="0.25">
      <c r="A31" s="3" t="s">
        <v>375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5"/>
      <c r="AR31" s="5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5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5"/>
      <c r="BO31" s="5"/>
      <c r="BP31" s="5"/>
      <c r="BQ31" s="5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5"/>
      <c r="CJ31" s="105"/>
      <c r="CK31" s="105"/>
      <c r="CL31" s="105"/>
      <c r="CM31" s="105"/>
      <c r="CN31" s="105"/>
      <c r="CO31" s="105"/>
      <c r="CP31" s="105"/>
      <c r="CQ31" s="105"/>
      <c r="CR31" s="105"/>
      <c r="CS31" s="5"/>
    </row>
    <row r="32" spans="1:134" s="74" customFormat="1" ht="2.2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5"/>
      <c r="CN32" s="73"/>
      <c r="CO32" s="73"/>
      <c r="CP32" s="73"/>
      <c r="CQ32" s="73"/>
      <c r="CR32" s="73"/>
      <c r="CS32" s="73"/>
    </row>
    <row r="33" spans="1:97" s="74" customFormat="1" ht="14.25" customHeight="1" x14ac:dyDescent="0.25">
      <c r="A33" s="73" t="s">
        <v>376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6"/>
      <c r="CJ33" s="104">
        <f>VALUE(CJ29)+CJ27+CJ25+CJ31</f>
        <v>0</v>
      </c>
      <c r="CK33" s="104"/>
      <c r="CL33" s="104"/>
      <c r="CM33" s="104"/>
      <c r="CN33" s="104"/>
      <c r="CO33" s="104"/>
      <c r="CP33" s="104"/>
      <c r="CQ33" s="104"/>
      <c r="CR33" s="104"/>
      <c r="CS33" s="76"/>
    </row>
    <row r="34" spans="1:97" s="74" customFormat="1" ht="12.75" customHeight="1" x14ac:dyDescent="0.25">
      <c r="A34" s="73" t="s">
        <v>410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</row>
    <row r="35" spans="1:97" s="74" customFormat="1" ht="2.2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5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</row>
    <row r="36" spans="1:97" s="74" customFormat="1" ht="12.75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</row>
    <row r="37" spans="1:97" s="74" customFormat="1" ht="9.7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5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</row>
    <row r="38" spans="1:97" s="74" customFormat="1" ht="12.75" customHeight="1" x14ac:dyDescent="0.25">
      <c r="A38" s="97" t="s">
        <v>378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</row>
    <row r="39" spans="1:97" s="74" customFormat="1" ht="12.75" customHeight="1" x14ac:dyDescent="0.25">
      <c r="A39" s="98" t="s">
        <v>430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</row>
    <row r="40" spans="1:97" s="74" customFormat="1" ht="12.75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</row>
    <row r="41" spans="1:97" s="74" customFormat="1" ht="12.75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</row>
    <row r="42" spans="1:97" s="74" customFormat="1" ht="12.75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</row>
    <row r="43" spans="1:97" s="74" customFormat="1" ht="12.75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</row>
    <row r="44" spans="1:97" s="74" customFormat="1" ht="12.75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</row>
    <row r="45" spans="1:97" s="74" customFormat="1" ht="12.75" x14ac:dyDescent="0.25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</row>
    <row r="46" spans="1:97" s="74" customFormat="1" ht="12.75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</row>
    <row r="47" spans="1:97" s="74" customFormat="1" ht="12.75" x14ac:dyDescent="0.2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</row>
    <row r="48" spans="1:97" s="74" customFormat="1" ht="12.75" x14ac:dyDescent="0.2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</row>
    <row r="49" spans="1:97" s="74" customFormat="1" ht="12.75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</row>
    <row r="50" spans="1:97" s="74" customFormat="1" ht="12.75" x14ac:dyDescent="0.2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</row>
    <row r="51" spans="1:97" s="74" customFormat="1" ht="12.75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</row>
    <row r="52" spans="1:97" s="74" customFormat="1" ht="12.75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</row>
    <row r="53" spans="1:97" s="74" customFormat="1" ht="12.75" x14ac:dyDescent="0.2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</row>
    <row r="54" spans="1:97" s="74" customFormat="1" ht="12.75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</row>
    <row r="55" spans="1:97" s="74" customFormat="1" ht="12.75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</row>
    <row r="56" spans="1:97" s="74" customFormat="1" ht="12.75" x14ac:dyDescent="0.2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</row>
    <row r="57" spans="1:97" s="74" customFormat="1" ht="12.75" x14ac:dyDescent="0.2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</row>
    <row r="58" spans="1:97" s="74" customFormat="1" ht="12.75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</row>
    <row r="59" spans="1:97" s="74" customFormat="1" ht="13.5" customHeight="1" x14ac:dyDescent="0.2">
      <c r="A59" s="77" t="s">
        <v>379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7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7"/>
      <c r="BR59" s="73"/>
      <c r="BS59" s="73"/>
      <c r="BT59" s="77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</row>
    <row r="60" spans="1:97" s="74" customFormat="1" ht="7.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</row>
    <row r="61" spans="1:97" s="74" customFormat="1" ht="13.5" customHeight="1" x14ac:dyDescent="0.2">
      <c r="A61" s="77" t="s">
        <v>405</v>
      </c>
      <c r="B61" s="73"/>
      <c r="C61" s="73"/>
      <c r="D61" s="73"/>
      <c r="E61" s="73"/>
      <c r="F61" s="73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3"/>
      <c r="V61" s="77"/>
      <c r="W61" s="73"/>
      <c r="X61" s="73"/>
      <c r="Y61" s="79"/>
      <c r="Z61" s="79"/>
      <c r="AA61" s="79"/>
      <c r="AB61" s="79"/>
      <c r="AC61" s="79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3"/>
      <c r="BN61" s="73"/>
      <c r="BO61" s="73"/>
      <c r="BP61" s="73"/>
      <c r="BQ61" s="77"/>
      <c r="BR61" s="73"/>
      <c r="BS61" s="77" t="s">
        <v>404</v>
      </c>
      <c r="BT61" s="73"/>
      <c r="BU61" s="77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</row>
    <row r="62" spans="1:97" s="74" customFormat="1" ht="13.5" customHeight="1" x14ac:dyDescent="0.25">
      <c r="A62" s="73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</row>
    <row r="63" spans="1:97" s="74" customFormat="1" ht="12.75" customHeight="1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</row>
    <row r="64" spans="1:97" s="66" customFormat="1" ht="12" x14ac:dyDescent="0.25">
      <c r="A64" s="93"/>
      <c r="B64" s="94" t="s">
        <v>409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4" t="s">
        <v>360</v>
      </c>
      <c r="AZ64" s="93"/>
      <c r="BA64" s="93"/>
      <c r="BB64" s="93"/>
      <c r="BC64" s="93"/>
      <c r="BD64" s="94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4"/>
      <c r="CS64" s="94"/>
    </row>
    <row r="65" spans="1:159" s="66" customFormat="1" ht="12" x14ac:dyDescent="0.25">
      <c r="A65" s="93"/>
      <c r="B65" s="94" t="s">
        <v>382</v>
      </c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4" t="s">
        <v>382</v>
      </c>
      <c r="AZ65" s="93"/>
      <c r="BA65" s="93"/>
      <c r="BB65" s="93"/>
      <c r="BC65" s="93"/>
      <c r="BD65" s="94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4"/>
      <c r="CS65" s="94"/>
    </row>
    <row r="66" spans="1:159" s="66" customFormat="1" ht="12" x14ac:dyDescent="0.25">
      <c r="A66" s="93"/>
      <c r="B66" s="94" t="s">
        <v>411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4" t="s">
        <v>380</v>
      </c>
      <c r="AZ66" s="93"/>
      <c r="BA66" s="93"/>
      <c r="BB66" s="93"/>
      <c r="BC66" s="93"/>
      <c r="BD66" s="94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4"/>
      <c r="CS66" s="94"/>
    </row>
    <row r="67" spans="1:159" s="66" customFormat="1" ht="12" x14ac:dyDescent="0.25">
      <c r="A67" s="93"/>
      <c r="B67" s="94" t="s">
        <v>412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4" t="s">
        <v>384</v>
      </c>
      <c r="AZ67" s="93"/>
      <c r="BA67" s="93"/>
      <c r="BB67" s="93"/>
      <c r="BC67" s="93"/>
      <c r="BD67" s="94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4"/>
      <c r="CS67" s="94"/>
    </row>
    <row r="68" spans="1:159" s="66" customFormat="1" ht="12" customHeight="1" x14ac:dyDescent="0.25">
      <c r="A68" s="93"/>
      <c r="B68" s="94" t="s">
        <v>413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4" t="s">
        <v>381</v>
      </c>
      <c r="AZ68" s="93"/>
      <c r="BA68" s="93"/>
      <c r="BB68" s="93"/>
      <c r="BC68" s="93"/>
      <c r="BD68" s="94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4"/>
      <c r="CS68" s="94"/>
    </row>
    <row r="69" spans="1:159" s="66" customFormat="1" ht="12" customHeight="1" x14ac:dyDescent="0.25">
      <c r="A69" s="93"/>
      <c r="B69" s="94" t="s">
        <v>383</v>
      </c>
      <c r="C69" s="93"/>
      <c r="D69" s="93"/>
      <c r="E69" s="93"/>
      <c r="F69" s="93"/>
      <c r="G69" s="93"/>
      <c r="H69" s="93"/>
      <c r="I69" s="93"/>
      <c r="J69" s="93"/>
      <c r="K69" s="94" t="str">
        <f>IF(ISERROR(VLOOKUP(B10,B66:B68,1,FALSE)),"Preenchimento inválido","OK")</f>
        <v>Preenchimento inválido</v>
      </c>
      <c r="L69" s="94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4" t="s">
        <v>385</v>
      </c>
      <c r="AZ69" s="93"/>
      <c r="BA69" s="93"/>
      <c r="BB69" s="93"/>
      <c r="BC69" s="93"/>
      <c r="BD69" s="94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4"/>
      <c r="CS69" s="94"/>
    </row>
    <row r="70" spans="1:159" s="66" customFormat="1" ht="12" customHeight="1" x14ac:dyDescent="0.25">
      <c r="A70" s="93"/>
      <c r="B70" s="94"/>
      <c r="C70" s="93"/>
      <c r="D70" s="93"/>
      <c r="E70" s="93"/>
      <c r="F70" s="93"/>
      <c r="G70" s="93"/>
      <c r="H70" s="93"/>
      <c r="I70" s="93"/>
      <c r="J70" s="93"/>
      <c r="K70" s="93"/>
      <c r="L70" s="94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4" t="s">
        <v>386</v>
      </c>
      <c r="AZ70" s="93"/>
      <c r="BA70" s="93"/>
      <c r="BB70" s="93"/>
      <c r="BC70" s="93"/>
      <c r="BD70" s="94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4"/>
      <c r="CS70" s="94"/>
    </row>
    <row r="71" spans="1:159" ht="12" customHeight="1" x14ac:dyDescent="0.25">
      <c r="A71" s="93"/>
      <c r="B71" s="94" t="s">
        <v>362</v>
      </c>
      <c r="C71" s="93"/>
      <c r="D71" s="93"/>
      <c r="E71" s="93"/>
      <c r="F71" s="93"/>
      <c r="G71" s="93"/>
      <c r="H71" s="93"/>
      <c r="I71" s="93"/>
      <c r="J71" s="93"/>
      <c r="K71" s="93"/>
      <c r="L71" s="94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4" t="s">
        <v>387</v>
      </c>
      <c r="AZ71" s="93"/>
      <c r="BA71" s="93"/>
      <c r="BB71" s="93"/>
      <c r="BC71" s="93"/>
      <c r="BD71" s="94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5"/>
      <c r="CS71" s="95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</row>
    <row r="72" spans="1:159" ht="12" customHeight="1" x14ac:dyDescent="0.25">
      <c r="A72" s="93"/>
      <c r="B72" s="94" t="s">
        <v>382</v>
      </c>
      <c r="C72" s="93"/>
      <c r="D72" s="93"/>
      <c r="E72" s="93"/>
      <c r="F72" s="93"/>
      <c r="G72" s="93"/>
      <c r="H72" s="93"/>
      <c r="I72" s="93"/>
      <c r="J72" s="93"/>
      <c r="K72" s="93"/>
      <c r="L72" s="94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4" t="s">
        <v>388</v>
      </c>
      <c r="AZ72" s="93"/>
      <c r="BA72" s="93"/>
      <c r="BB72" s="93"/>
      <c r="BC72" s="93"/>
      <c r="BD72" s="94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5"/>
      <c r="CS72" s="95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</row>
    <row r="73" spans="1:159" ht="12" customHeight="1" x14ac:dyDescent="0.25">
      <c r="A73" s="93"/>
      <c r="B73" s="94" t="s">
        <v>399</v>
      </c>
      <c r="C73" s="93"/>
      <c r="D73" s="93"/>
      <c r="E73" s="93"/>
      <c r="F73" s="93"/>
      <c r="G73" s="93"/>
      <c r="H73" s="93"/>
      <c r="I73" s="93"/>
      <c r="J73" s="93"/>
      <c r="K73" s="93"/>
      <c r="L73" s="94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4" t="s">
        <v>389</v>
      </c>
      <c r="AZ73" s="93"/>
      <c r="BA73" s="93"/>
      <c r="BB73" s="93"/>
      <c r="BC73" s="93"/>
      <c r="BD73" s="94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5"/>
      <c r="CS73" s="95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</row>
    <row r="74" spans="1:159" ht="12" customHeight="1" x14ac:dyDescent="0.25">
      <c r="A74" s="93"/>
      <c r="B74" s="94" t="s">
        <v>400</v>
      </c>
      <c r="C74" s="93"/>
      <c r="D74" s="93"/>
      <c r="E74" s="93"/>
      <c r="F74" s="93"/>
      <c r="G74" s="93"/>
      <c r="H74" s="93"/>
      <c r="I74" s="93"/>
      <c r="J74" s="93"/>
      <c r="K74" s="93"/>
      <c r="L74" s="94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4" t="s">
        <v>390</v>
      </c>
      <c r="AZ74" s="93"/>
      <c r="BA74" s="93"/>
      <c r="BB74" s="93"/>
      <c r="BC74" s="93"/>
      <c r="BD74" s="94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5"/>
      <c r="CS74" s="95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B74" s="87"/>
      <c r="FC74" s="87"/>
    </row>
    <row r="75" spans="1:159" ht="12" customHeight="1" x14ac:dyDescent="0.25">
      <c r="A75" s="93"/>
      <c r="B75" s="94" t="s">
        <v>401</v>
      </c>
      <c r="C75" s="93"/>
      <c r="D75" s="93"/>
      <c r="E75" s="93"/>
      <c r="F75" s="93"/>
      <c r="G75" s="93"/>
      <c r="H75" s="93"/>
      <c r="I75" s="93"/>
      <c r="J75" s="93"/>
      <c r="K75" s="94"/>
      <c r="L75" s="94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4" t="s">
        <v>391</v>
      </c>
      <c r="AZ75" s="93"/>
      <c r="BA75" s="93"/>
      <c r="BB75" s="93"/>
      <c r="BC75" s="93"/>
      <c r="BD75" s="94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5"/>
      <c r="CS75" s="95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</row>
    <row r="76" spans="1:159" ht="12" customHeight="1" x14ac:dyDescent="0.25">
      <c r="A76" s="93"/>
      <c r="B76" s="94" t="s">
        <v>383</v>
      </c>
      <c r="C76" s="93"/>
      <c r="D76" s="93"/>
      <c r="E76" s="93"/>
      <c r="F76" s="93"/>
      <c r="G76" s="93"/>
      <c r="H76" s="93"/>
      <c r="I76" s="93"/>
      <c r="J76" s="93"/>
      <c r="K76" s="94" t="str">
        <f>IF(ISERROR(VLOOKUP(BY10,B73:B75,1,FALSE)),"Preenchimento inválido","OK")</f>
        <v>Preenchimento inválido</v>
      </c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4" t="s">
        <v>392</v>
      </c>
      <c r="AZ76" s="93"/>
      <c r="BA76" s="93"/>
      <c r="BB76" s="93"/>
      <c r="BC76" s="93"/>
      <c r="BD76" s="94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5"/>
      <c r="CS76" s="95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</row>
    <row r="77" spans="1:159" ht="12" customHeight="1" x14ac:dyDescent="0.25">
      <c r="A77" s="93"/>
      <c r="B77" s="94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4" t="s">
        <v>393</v>
      </c>
      <c r="AZ77" s="93"/>
      <c r="BA77" s="93"/>
      <c r="BB77" s="93"/>
      <c r="BC77" s="93"/>
      <c r="BD77" s="94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5"/>
      <c r="CS77" s="95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</row>
    <row r="78" spans="1:159" ht="12" customHeight="1" x14ac:dyDescent="0.25">
      <c r="A78" s="93"/>
      <c r="B78" s="94" t="s">
        <v>375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4" t="s">
        <v>394</v>
      </c>
      <c r="AZ78" s="93"/>
      <c r="BA78" s="93"/>
      <c r="BB78" s="93"/>
      <c r="BC78" s="93"/>
      <c r="BD78" s="94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5"/>
      <c r="CS78" s="95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</row>
    <row r="79" spans="1:159" ht="12" customHeight="1" x14ac:dyDescent="0.25">
      <c r="A79" s="93"/>
      <c r="B79" s="94" t="s">
        <v>423</v>
      </c>
      <c r="C79" s="94"/>
      <c r="D79" s="94"/>
      <c r="E79" s="94"/>
      <c r="F79" s="94"/>
      <c r="G79" s="94"/>
      <c r="H79" s="94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4" t="s">
        <v>395</v>
      </c>
      <c r="AZ79" s="93"/>
      <c r="BA79" s="93"/>
      <c r="BB79" s="93"/>
      <c r="BC79" s="93"/>
      <c r="BD79" s="94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5"/>
      <c r="CS79" s="95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</row>
    <row r="80" spans="1:159" ht="12" customHeight="1" x14ac:dyDescent="0.25">
      <c r="A80" s="93"/>
      <c r="B80" s="94" t="s">
        <v>424</v>
      </c>
      <c r="C80" s="94"/>
      <c r="D80" s="94"/>
      <c r="E80" s="94"/>
      <c r="F80" s="94"/>
      <c r="G80" s="94"/>
      <c r="H80" s="94"/>
      <c r="I80" s="93"/>
      <c r="J80" s="94" t="s">
        <v>420</v>
      </c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4" t="s">
        <v>396</v>
      </c>
      <c r="AZ80" s="93"/>
      <c r="BA80" s="93"/>
      <c r="BB80" s="93"/>
      <c r="BC80" s="93"/>
      <c r="BD80" s="94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5"/>
      <c r="CS80" s="95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</row>
    <row r="81" spans="1:159" ht="12" customHeight="1" x14ac:dyDescent="0.25">
      <c r="A81" s="93"/>
      <c r="B81" s="94" t="s">
        <v>425</v>
      </c>
      <c r="C81" s="94"/>
      <c r="D81" s="94"/>
      <c r="E81" s="94"/>
      <c r="F81" s="94"/>
      <c r="G81" s="94"/>
      <c r="H81" s="94"/>
      <c r="I81" s="93"/>
      <c r="J81" s="94" t="s">
        <v>421</v>
      </c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4" t="s">
        <v>397</v>
      </c>
      <c r="AZ81" s="93"/>
      <c r="BA81" s="93"/>
      <c r="BB81" s="93"/>
      <c r="BC81" s="93"/>
      <c r="BD81" s="94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5"/>
      <c r="CS81" s="95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</row>
    <row r="82" spans="1:159" ht="12" customHeight="1" x14ac:dyDescent="0.25">
      <c r="A82" s="93"/>
      <c r="B82" s="94" t="s">
        <v>426</v>
      </c>
      <c r="C82" s="94"/>
      <c r="D82" s="94"/>
      <c r="E82" s="94"/>
      <c r="F82" s="94"/>
      <c r="G82" s="94"/>
      <c r="H82" s="94"/>
      <c r="I82" s="93"/>
      <c r="J82" s="94" t="s">
        <v>422</v>
      </c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4" t="s">
        <v>427</v>
      </c>
      <c r="AZ82" s="93"/>
      <c r="BA82" s="93"/>
      <c r="BB82" s="93"/>
      <c r="BC82" s="93"/>
      <c r="BD82" s="94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5"/>
      <c r="CS82" s="95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</row>
    <row r="83" spans="1:159" ht="12" customHeight="1" x14ac:dyDescent="0.25">
      <c r="A83" s="93"/>
      <c r="B83" s="94" t="s">
        <v>383</v>
      </c>
      <c r="C83" s="93"/>
      <c r="D83" s="93"/>
      <c r="E83" s="93"/>
      <c r="F83" s="93"/>
      <c r="G83" s="93"/>
      <c r="H83" s="93"/>
      <c r="I83" s="93"/>
      <c r="J83" s="93"/>
      <c r="K83" s="94" t="str">
        <f>IF(CJ31="","Preenchimento inválido",
   IF(ISERROR(VLOOKUP(CJ31,B79:H82,1,FALSE)),
      "Preenchimento inválido",
      "OK"))</f>
        <v>Preenchimento inválido</v>
      </c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4" t="s">
        <v>398</v>
      </c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5"/>
      <c r="CS83" s="95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</row>
    <row r="84" spans="1:159" ht="12" customHeight="1" x14ac:dyDescent="0.25">
      <c r="A84" s="93"/>
      <c r="B84" s="94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4" t="s">
        <v>428</v>
      </c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5"/>
      <c r="CS84" s="95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</row>
    <row r="85" spans="1:159" ht="12" customHeight="1" x14ac:dyDescent="0.25">
      <c r="A85" s="93"/>
      <c r="B85" s="94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4" t="s">
        <v>383</v>
      </c>
      <c r="AZ85" s="93"/>
      <c r="BA85" s="93"/>
      <c r="BB85" s="93"/>
      <c r="BC85" s="93"/>
      <c r="BD85" s="93"/>
      <c r="BE85" s="93"/>
      <c r="BF85" s="93"/>
      <c r="BG85" s="93"/>
      <c r="BH85" s="94" t="str">
        <f>IF(ISERROR(VLOOKUP(BY8,AY66:AY84,1,FALSE)),"Preenchimento inválido","OK")</f>
        <v>Preenchimento inválido</v>
      </c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5"/>
      <c r="CS85" s="95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</row>
    <row r="86" spans="1:159" ht="12" customHeight="1" x14ac:dyDescent="0.25">
      <c r="A86" s="93"/>
      <c r="B86" s="94" t="s">
        <v>377</v>
      </c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4"/>
      <c r="AZ86" s="93"/>
      <c r="BA86" s="93"/>
      <c r="BB86" s="93"/>
      <c r="BC86" s="93"/>
      <c r="BD86" s="93"/>
      <c r="BE86" s="93"/>
      <c r="BF86" s="93"/>
      <c r="BG86" s="93"/>
      <c r="BH86" s="94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5"/>
      <c r="CS86" s="95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</row>
    <row r="87" spans="1:159" ht="12" customHeight="1" x14ac:dyDescent="0.25">
      <c r="A87" s="93"/>
      <c r="B87" s="94" t="s">
        <v>415</v>
      </c>
      <c r="C87" s="94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4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4"/>
      <c r="CS87" s="9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</row>
    <row r="88" spans="1:159" ht="12" customHeight="1" x14ac:dyDescent="0.25">
      <c r="A88" s="93"/>
      <c r="B88" s="94" t="s">
        <v>417</v>
      </c>
      <c r="C88" s="94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6"/>
      <c r="FA88" s="86"/>
      <c r="FB88" s="86"/>
      <c r="FC88" s="87"/>
    </row>
    <row r="89" spans="1:159" ht="12" customHeight="1" x14ac:dyDescent="0.25">
      <c r="A89" s="93"/>
      <c r="B89" s="94" t="s">
        <v>416</v>
      </c>
      <c r="C89" s="94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6"/>
      <c r="FA89" s="86"/>
      <c r="FB89" s="86"/>
      <c r="FC89" s="87"/>
    </row>
    <row r="90" spans="1:159" ht="12" customHeight="1" x14ac:dyDescent="0.25">
      <c r="A90" s="93"/>
      <c r="B90" s="94" t="s">
        <v>414</v>
      </c>
      <c r="C90" s="94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6"/>
      <c r="FA90" s="86"/>
      <c r="FB90" s="86"/>
      <c r="FC90" s="87"/>
    </row>
    <row r="91" spans="1:159" ht="12" customHeight="1" x14ac:dyDescent="0.25">
      <c r="A91" s="93"/>
      <c r="B91" s="94" t="s">
        <v>419</v>
      </c>
      <c r="C91" s="94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6"/>
      <c r="FA91" s="86"/>
      <c r="FB91" s="86"/>
      <c r="FC91" s="87"/>
    </row>
    <row r="92" spans="1:159" ht="12" customHeight="1" x14ac:dyDescent="0.25">
      <c r="A92" s="93"/>
      <c r="B92" s="94" t="s">
        <v>418</v>
      </c>
      <c r="C92" s="94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6"/>
      <c r="FA92" s="86"/>
      <c r="FB92" s="86"/>
      <c r="FC92" s="87"/>
    </row>
    <row r="93" spans="1:159" ht="12" customHeight="1" x14ac:dyDescent="0.25">
      <c r="A93" s="93"/>
      <c r="B93" s="94" t="s">
        <v>383</v>
      </c>
      <c r="C93" s="93"/>
      <c r="D93" s="93"/>
      <c r="E93" s="93"/>
      <c r="F93" s="93"/>
      <c r="G93" s="93"/>
      <c r="H93" s="93"/>
      <c r="I93" s="93"/>
      <c r="J93" s="93"/>
      <c r="K93" s="94" t="str">
        <f>IF(ISERROR(VLOOKUP(A36,B87:B92,1,FALSE)),"Preenchimento inválido","OK")</f>
        <v>Preenchimento inválido</v>
      </c>
      <c r="L93" s="94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6"/>
      <c r="FA93" s="86"/>
      <c r="FB93" s="86"/>
      <c r="FC93" s="87"/>
    </row>
    <row r="94" spans="1:159" x14ac:dyDescent="0.25">
      <c r="A94" s="93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3"/>
      <c r="AR94" s="93"/>
      <c r="AS94" s="93"/>
      <c r="AT94" s="93"/>
      <c r="AU94" s="93"/>
      <c r="AV94" s="93"/>
      <c r="AW94" s="93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</row>
    <row r="95" spans="1:159" x14ac:dyDescent="0.25">
      <c r="A95" s="88"/>
      <c r="B95" s="91" t="s">
        <v>431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8"/>
      <c r="AR95" s="88"/>
      <c r="AS95" s="88"/>
      <c r="AT95" s="88"/>
      <c r="AU95" s="88"/>
      <c r="AV95" s="88"/>
      <c r="AW95" s="88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83"/>
      <c r="CS95" s="83"/>
      <c r="CT95" s="85"/>
      <c r="CU95" s="85"/>
      <c r="CV95" s="85"/>
      <c r="CW95" s="85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</row>
    <row r="96" spans="1:159" x14ac:dyDescent="0.25">
      <c r="A96" s="88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8"/>
      <c r="AR96" s="88"/>
      <c r="AS96" s="88"/>
      <c r="AT96" s="88"/>
      <c r="AU96" s="88"/>
      <c r="AV96" s="88"/>
      <c r="AW96" s="88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5"/>
      <c r="CS96" s="85"/>
      <c r="CT96" s="85"/>
      <c r="CU96" s="85"/>
      <c r="CV96" s="85"/>
      <c r="CW96" s="85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</row>
    <row r="97" spans="1:156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8"/>
      <c r="AV97" s="88"/>
      <c r="AW97" s="88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</row>
    <row r="98" spans="1:156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</row>
    <row r="99" spans="1:156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</row>
    <row r="100" spans="1:156" x14ac:dyDescent="0.25">
      <c r="A100" s="83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3"/>
      <c r="AR100" s="83"/>
      <c r="AS100" s="83"/>
      <c r="AT100" s="83"/>
      <c r="AU100" s="83"/>
      <c r="AV100" s="83"/>
      <c r="AW100" s="83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</row>
    <row r="101" spans="1:156" x14ac:dyDescent="0.25">
      <c r="A101" s="83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3"/>
      <c r="AR101" s="83"/>
      <c r="AS101" s="83"/>
      <c r="AT101" s="83"/>
      <c r="AU101" s="83"/>
      <c r="AV101" s="83"/>
      <c r="AW101" s="83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</row>
    <row r="102" spans="1:156" x14ac:dyDescent="0.25">
      <c r="A102" s="83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3"/>
      <c r="AR102" s="83"/>
      <c r="AS102" s="83"/>
      <c r="AT102" s="83"/>
      <c r="AU102" s="83"/>
      <c r="AV102" s="83"/>
      <c r="AW102" s="83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</row>
    <row r="103" spans="1:156" s="66" customFormat="1" ht="12" x14ac:dyDescent="0.25">
      <c r="A103" s="83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3"/>
      <c r="AR103" s="83"/>
      <c r="AS103" s="83"/>
      <c r="AT103" s="83"/>
      <c r="AU103" s="83"/>
      <c r="AV103" s="83"/>
      <c r="AW103" s="83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</row>
    <row r="104" spans="1:156" s="66" customFormat="1" ht="12" x14ac:dyDescent="0.25">
      <c r="A104" s="83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3"/>
      <c r="AR104" s="83"/>
      <c r="AS104" s="83"/>
      <c r="AT104" s="83"/>
      <c r="AU104" s="83"/>
      <c r="AV104" s="83"/>
      <c r="AW104" s="83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</row>
    <row r="105" spans="1:156" s="66" customFormat="1" ht="12" x14ac:dyDescent="0.25">
      <c r="A105" s="83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3"/>
      <c r="AR105" s="83"/>
      <c r="AS105" s="83"/>
      <c r="AT105" s="83"/>
      <c r="AU105" s="83"/>
      <c r="AV105" s="83"/>
      <c r="AW105" s="83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</row>
    <row r="106" spans="1:156" s="66" customFormat="1" ht="12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3"/>
      <c r="AV106" s="83"/>
      <c r="AW106" s="83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5"/>
      <c r="CW106" s="85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</row>
    <row r="107" spans="1:156" s="66" customFormat="1" ht="12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</row>
    <row r="108" spans="1:156" s="66" customFormat="1" ht="12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5"/>
      <c r="CW108" s="85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</row>
    <row r="109" spans="1:156" s="66" customFormat="1" ht="12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5"/>
      <c r="CW109" s="85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</row>
    <row r="110" spans="1:156" s="66" customFormat="1" ht="12" x14ac:dyDescent="0.25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5"/>
      <c r="CW110" s="85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</row>
    <row r="111" spans="1:156" s="66" customFormat="1" ht="12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85"/>
      <c r="CJ111" s="85"/>
      <c r="CK111" s="85"/>
      <c r="CL111" s="85"/>
      <c r="CM111" s="85"/>
      <c r="CN111" s="85"/>
      <c r="CO111" s="85"/>
      <c r="CP111" s="85"/>
      <c r="CQ111" s="85"/>
      <c r="CR111" s="85"/>
      <c r="CS111" s="85"/>
      <c r="CT111" s="85"/>
      <c r="CU111" s="85"/>
      <c r="CV111" s="85"/>
      <c r="CW111" s="85"/>
      <c r="CX111" s="85"/>
      <c r="CY111" s="85"/>
      <c r="CZ111" s="85"/>
      <c r="DA111" s="85"/>
      <c r="DB111" s="85"/>
      <c r="DC111" s="85"/>
      <c r="DD111" s="85"/>
      <c r="DE111" s="85"/>
      <c r="DF111" s="85"/>
      <c r="DG111" s="85"/>
      <c r="DH111" s="85"/>
      <c r="DI111" s="85"/>
    </row>
    <row r="112" spans="1:156" s="66" customFormat="1" ht="12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5"/>
      <c r="CW112" s="85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</row>
    <row r="113" spans="1:113" s="66" customFormat="1" ht="12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85"/>
      <c r="DF113" s="85"/>
      <c r="DG113" s="85"/>
      <c r="DH113" s="85"/>
      <c r="DI113" s="85"/>
    </row>
    <row r="114" spans="1:113" s="66" customFormat="1" ht="12" x14ac:dyDescent="0.25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</row>
    <row r="115" spans="1:113" s="66" customFormat="1" ht="12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</row>
    <row r="116" spans="1:113" s="66" customFormat="1" ht="12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</row>
    <row r="117" spans="1:113" s="66" customFormat="1" ht="12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</row>
    <row r="118" spans="1:113" s="66" customFormat="1" ht="12" x14ac:dyDescent="0.25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</row>
    <row r="119" spans="1:113" s="66" customFormat="1" ht="12" x14ac:dyDescent="0.25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X119" s="85"/>
      <c r="CY119" s="85"/>
      <c r="CZ119" s="85"/>
      <c r="DA119" s="85"/>
      <c r="DB119" s="85"/>
      <c r="DC119" s="85"/>
      <c r="DD119" s="85"/>
      <c r="DE119" s="85"/>
      <c r="DF119" s="85"/>
      <c r="DG119" s="85"/>
      <c r="DH119" s="85"/>
      <c r="DI119" s="85"/>
    </row>
    <row r="120" spans="1:113" s="66" customFormat="1" ht="12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  <c r="CO120" s="85"/>
      <c r="CP120" s="85"/>
      <c r="CQ120" s="85"/>
      <c r="CR120" s="85"/>
      <c r="CS120" s="85"/>
      <c r="CT120" s="85"/>
      <c r="CU120" s="85"/>
      <c r="CV120" s="85"/>
      <c r="CW120" s="85"/>
      <c r="CX120" s="85"/>
      <c r="CY120" s="85"/>
      <c r="CZ120" s="85"/>
      <c r="DA120" s="85"/>
      <c r="DB120" s="85"/>
      <c r="DC120" s="85"/>
      <c r="DD120" s="85"/>
      <c r="DE120" s="85"/>
      <c r="DF120" s="85"/>
      <c r="DG120" s="85"/>
      <c r="DH120" s="85"/>
      <c r="DI120" s="85"/>
    </row>
    <row r="121" spans="1:113" s="66" customFormat="1" ht="12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  <c r="CO121" s="85"/>
      <c r="CP121" s="85"/>
      <c r="CQ121" s="85"/>
      <c r="CR121" s="85"/>
      <c r="CS121" s="85"/>
      <c r="CT121" s="85"/>
      <c r="CU121" s="85"/>
      <c r="CV121" s="85"/>
      <c r="CW121" s="85"/>
      <c r="CX121" s="85"/>
      <c r="CY121" s="85"/>
      <c r="CZ121" s="85"/>
      <c r="DA121" s="85"/>
      <c r="DB121" s="85"/>
      <c r="DC121" s="85"/>
      <c r="DD121" s="85"/>
      <c r="DE121" s="85"/>
      <c r="DF121" s="85"/>
      <c r="DG121" s="85"/>
      <c r="DH121" s="85"/>
      <c r="DI121" s="85"/>
    </row>
    <row r="122" spans="1:113" s="66" customFormat="1" ht="12" x14ac:dyDescent="0.25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  <c r="CO122" s="85"/>
      <c r="CP122" s="85"/>
      <c r="CQ122" s="85"/>
      <c r="CR122" s="85"/>
      <c r="CS122" s="85"/>
      <c r="CT122" s="85"/>
      <c r="CU122" s="85"/>
      <c r="CV122" s="85"/>
      <c r="CW122" s="85"/>
      <c r="CX122" s="85"/>
      <c r="CY122" s="85"/>
      <c r="CZ122" s="85"/>
      <c r="DA122" s="85"/>
      <c r="DB122" s="85"/>
      <c r="DC122" s="85"/>
      <c r="DD122" s="85"/>
      <c r="DE122" s="85"/>
      <c r="DF122" s="85"/>
      <c r="DG122" s="85"/>
      <c r="DH122" s="85"/>
      <c r="DI122" s="85"/>
    </row>
    <row r="123" spans="1:113" s="66" customFormat="1" ht="12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5"/>
      <c r="CS123" s="85"/>
      <c r="CT123" s="85"/>
      <c r="CU123" s="85"/>
      <c r="CV123" s="85"/>
      <c r="CW123" s="85"/>
      <c r="CX123" s="85"/>
      <c r="CY123" s="85"/>
      <c r="CZ123" s="85"/>
      <c r="DA123" s="85"/>
      <c r="DB123" s="85"/>
      <c r="DC123" s="85"/>
      <c r="DD123" s="85"/>
      <c r="DE123" s="85"/>
      <c r="DF123" s="85"/>
      <c r="DG123" s="85"/>
      <c r="DH123" s="85"/>
      <c r="DI123" s="85"/>
    </row>
    <row r="124" spans="1:113" s="66" customFormat="1" ht="12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85"/>
      <c r="CY124" s="85"/>
      <c r="CZ124" s="85"/>
      <c r="DA124" s="85"/>
      <c r="DB124" s="85"/>
      <c r="DC124" s="85"/>
      <c r="DD124" s="85"/>
      <c r="DE124" s="85"/>
      <c r="DF124" s="85"/>
      <c r="DG124" s="85"/>
      <c r="DH124" s="85"/>
      <c r="DI124" s="85"/>
    </row>
    <row r="125" spans="1:113" s="66" customFormat="1" ht="12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</row>
    <row r="126" spans="1:113" s="66" customFormat="1" ht="12" x14ac:dyDescent="0.25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</row>
    <row r="127" spans="1:113" x14ac:dyDescent="0.25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</row>
    <row r="128" spans="1:113" x14ac:dyDescent="0.25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</row>
    <row r="129" spans="1:113" x14ac:dyDescent="0.25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5"/>
      <c r="CZ129" s="85"/>
      <c r="DA129" s="85"/>
      <c r="DB129" s="85"/>
      <c r="DC129" s="85"/>
      <c r="DD129" s="85"/>
      <c r="DE129" s="85"/>
      <c r="DF129" s="85"/>
      <c r="DG129" s="85"/>
      <c r="DH129" s="85"/>
      <c r="DI129" s="85"/>
    </row>
    <row r="130" spans="1:113" x14ac:dyDescent="0.25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5"/>
      <c r="CS130" s="85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</row>
    <row r="131" spans="1:113" x14ac:dyDescent="0.25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5"/>
      <c r="CS131" s="85"/>
      <c r="CT131" s="85"/>
      <c r="CU131" s="85"/>
      <c r="CV131" s="85"/>
      <c r="CW131" s="85"/>
      <c r="CX131" s="85"/>
      <c r="CY131" s="85"/>
      <c r="CZ131" s="85"/>
      <c r="DA131" s="85"/>
      <c r="DB131" s="85"/>
      <c r="DC131" s="85"/>
      <c r="DD131" s="85"/>
      <c r="DE131" s="85"/>
      <c r="DF131" s="85"/>
      <c r="DG131" s="85"/>
      <c r="DH131" s="85"/>
      <c r="DI131" s="85"/>
    </row>
    <row r="132" spans="1:113" x14ac:dyDescent="0.25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5"/>
      <c r="CS132" s="85"/>
      <c r="CT132" s="85"/>
      <c r="CU132" s="85"/>
      <c r="CV132" s="85"/>
      <c r="CW132" s="85"/>
      <c r="CX132" s="85"/>
      <c r="CY132" s="85"/>
      <c r="CZ132" s="85"/>
      <c r="DA132" s="85"/>
      <c r="DB132" s="85"/>
      <c r="DC132" s="85"/>
      <c r="DD132" s="85"/>
      <c r="DE132" s="85"/>
      <c r="DF132" s="85"/>
      <c r="DG132" s="85"/>
      <c r="DH132" s="85"/>
      <c r="DI132" s="85"/>
    </row>
    <row r="133" spans="1:113" x14ac:dyDescent="0.25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  <c r="DE133" s="85"/>
      <c r="DF133" s="85"/>
      <c r="DG133" s="85"/>
      <c r="DH133" s="85"/>
      <c r="DI133" s="85"/>
    </row>
    <row r="134" spans="1:113" x14ac:dyDescent="0.25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  <c r="DE134" s="85"/>
      <c r="DF134" s="85"/>
      <c r="DG134" s="85"/>
      <c r="DH134" s="85"/>
      <c r="DI134" s="85"/>
    </row>
    <row r="135" spans="1:113" x14ac:dyDescent="0.25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</row>
    <row r="136" spans="1:113" x14ac:dyDescent="0.25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5"/>
      <c r="CS136" s="85"/>
      <c r="CT136" s="85"/>
      <c r="CU136" s="85"/>
      <c r="CV136" s="85"/>
      <c r="CW136" s="85"/>
      <c r="CX136" s="85"/>
      <c r="CY136" s="85"/>
      <c r="CZ136" s="85"/>
      <c r="DA136" s="85"/>
      <c r="DB136" s="85"/>
      <c r="DC136" s="85"/>
      <c r="DD136" s="85"/>
      <c r="DE136" s="85"/>
      <c r="DF136" s="85"/>
      <c r="DG136" s="85"/>
      <c r="DH136" s="85"/>
      <c r="DI136" s="85"/>
    </row>
    <row r="137" spans="1:113" x14ac:dyDescent="0.25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5"/>
      <c r="CH137" s="85"/>
      <c r="CI137" s="85"/>
      <c r="CJ137" s="85"/>
      <c r="CK137" s="85"/>
      <c r="CL137" s="85"/>
      <c r="CM137" s="85"/>
      <c r="CN137" s="85"/>
      <c r="CO137" s="85"/>
      <c r="CP137" s="85"/>
      <c r="CQ137" s="85"/>
      <c r="CR137" s="85"/>
      <c r="CS137" s="85"/>
      <c r="CT137" s="85"/>
      <c r="CU137" s="85"/>
      <c r="CV137" s="85"/>
      <c r="CW137" s="85"/>
      <c r="CX137" s="85"/>
      <c r="CY137" s="85"/>
      <c r="CZ137" s="85"/>
      <c r="DA137" s="85"/>
      <c r="DB137" s="85"/>
      <c r="DC137" s="85"/>
      <c r="DD137" s="85"/>
      <c r="DE137" s="85"/>
      <c r="DF137" s="85"/>
      <c r="DG137" s="85"/>
      <c r="DH137" s="85"/>
      <c r="DI137" s="85"/>
    </row>
    <row r="138" spans="1:113" x14ac:dyDescent="0.25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  <c r="DE138" s="85"/>
      <c r="DF138" s="85"/>
      <c r="DG138" s="85"/>
      <c r="DH138" s="85"/>
      <c r="DI138" s="85"/>
    </row>
    <row r="139" spans="1:113" x14ac:dyDescent="0.25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5"/>
      <c r="CI139" s="85"/>
      <c r="CJ139" s="85"/>
      <c r="CK139" s="85"/>
      <c r="CL139" s="85"/>
      <c r="CM139" s="85"/>
      <c r="CN139" s="85"/>
      <c r="CO139" s="85"/>
      <c r="CP139" s="85"/>
      <c r="CQ139" s="85"/>
      <c r="CR139" s="85"/>
      <c r="CS139" s="85"/>
      <c r="CT139" s="85"/>
      <c r="CU139" s="85"/>
      <c r="CV139" s="85"/>
      <c r="CW139" s="85"/>
      <c r="CX139" s="85"/>
      <c r="CY139" s="85"/>
      <c r="CZ139" s="85"/>
      <c r="DA139" s="85"/>
      <c r="DB139" s="85"/>
      <c r="DC139" s="85"/>
      <c r="DD139" s="85"/>
      <c r="DE139" s="85"/>
      <c r="DF139" s="85"/>
      <c r="DG139" s="85"/>
      <c r="DH139" s="85"/>
      <c r="DI139" s="85"/>
    </row>
    <row r="140" spans="1:113" x14ac:dyDescent="0.25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  <c r="CC140" s="85"/>
      <c r="CD140" s="85"/>
      <c r="CE140" s="85"/>
      <c r="CF140" s="85"/>
      <c r="CG140" s="85"/>
      <c r="CH140" s="85"/>
      <c r="CI140" s="85"/>
      <c r="CJ140" s="85"/>
      <c r="CK140" s="85"/>
      <c r="CL140" s="85"/>
      <c r="CM140" s="85"/>
      <c r="CN140" s="85"/>
      <c r="CO140" s="85"/>
      <c r="CP140" s="85"/>
      <c r="CQ140" s="85"/>
      <c r="CR140" s="85"/>
      <c r="CS140" s="85"/>
      <c r="CT140" s="85"/>
      <c r="CU140" s="85"/>
      <c r="CV140" s="85"/>
      <c r="CW140" s="85"/>
      <c r="CX140" s="85"/>
      <c r="CY140" s="85"/>
      <c r="CZ140" s="85"/>
      <c r="DA140" s="85"/>
      <c r="DB140" s="85"/>
      <c r="DC140" s="85"/>
      <c r="DD140" s="85"/>
      <c r="DE140" s="85"/>
      <c r="DF140" s="85"/>
      <c r="DG140" s="85"/>
      <c r="DH140" s="85"/>
      <c r="DI140" s="85"/>
    </row>
    <row r="141" spans="1:113" x14ac:dyDescent="0.25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5"/>
      <c r="CH141" s="85"/>
      <c r="CI141" s="85"/>
      <c r="CJ141" s="85"/>
      <c r="CK141" s="85"/>
      <c r="CL141" s="85"/>
      <c r="CM141" s="85"/>
      <c r="CN141" s="85"/>
      <c r="CO141" s="85"/>
      <c r="CP141" s="85"/>
      <c r="CQ141" s="85"/>
      <c r="CR141" s="85"/>
      <c r="CS141" s="85"/>
      <c r="CT141" s="85"/>
      <c r="CU141" s="85"/>
      <c r="CV141" s="85"/>
      <c r="CW141" s="85"/>
      <c r="CX141" s="85"/>
      <c r="CY141" s="85"/>
      <c r="CZ141" s="85"/>
      <c r="DA141" s="85"/>
      <c r="DB141" s="85"/>
      <c r="DC141" s="85"/>
      <c r="DD141" s="85"/>
      <c r="DE141" s="85"/>
      <c r="DF141" s="85"/>
      <c r="DG141" s="85"/>
      <c r="DH141" s="85"/>
      <c r="DI141" s="85"/>
    </row>
    <row r="142" spans="1:113" x14ac:dyDescent="0.25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5"/>
      <c r="CH142" s="85"/>
      <c r="CI142" s="85"/>
      <c r="CJ142" s="85"/>
      <c r="CK142" s="85"/>
      <c r="CL142" s="85"/>
      <c r="CM142" s="85"/>
      <c r="CN142" s="85"/>
      <c r="CO142" s="85"/>
      <c r="CP142" s="85"/>
      <c r="CQ142" s="85"/>
      <c r="CR142" s="85"/>
      <c r="CS142" s="85"/>
      <c r="CT142" s="85"/>
      <c r="CU142" s="85"/>
      <c r="CV142" s="85"/>
      <c r="CW142" s="85"/>
      <c r="CX142" s="85"/>
      <c r="CY142" s="85"/>
      <c r="CZ142" s="85"/>
      <c r="DA142" s="85"/>
      <c r="DB142" s="85"/>
      <c r="DC142" s="85"/>
      <c r="DD142" s="85"/>
      <c r="DE142" s="85"/>
      <c r="DF142" s="85"/>
      <c r="DG142" s="85"/>
      <c r="DH142" s="85"/>
      <c r="DI142" s="85"/>
    </row>
    <row r="143" spans="1:113" x14ac:dyDescent="0.25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</row>
    <row r="144" spans="1:113" x14ac:dyDescent="0.25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</row>
    <row r="145" spans="1:113" x14ac:dyDescent="0.25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</row>
    <row r="146" spans="1:113" x14ac:dyDescent="0.25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85"/>
    </row>
    <row r="147" spans="1:113" x14ac:dyDescent="0.25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5"/>
      <c r="CO147" s="85"/>
      <c r="CP147" s="85"/>
      <c r="CQ147" s="85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5"/>
      <c r="DE147" s="85"/>
      <c r="DF147" s="85"/>
      <c r="DG147" s="85"/>
      <c r="DH147" s="85"/>
      <c r="DI147" s="85"/>
    </row>
    <row r="148" spans="1:113" x14ac:dyDescent="0.2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5"/>
      <c r="CH148" s="85"/>
      <c r="CI148" s="85"/>
      <c r="CJ148" s="85"/>
      <c r="CK148" s="85"/>
      <c r="CL148" s="85"/>
      <c r="CM148" s="85"/>
      <c r="CN148" s="85"/>
      <c r="CO148" s="85"/>
      <c r="CP148" s="85"/>
      <c r="CQ148" s="85"/>
      <c r="CR148" s="85"/>
      <c r="CS148" s="85"/>
      <c r="CT148" s="85"/>
      <c r="CU148" s="85"/>
      <c r="CV148" s="85"/>
      <c r="CW148" s="85"/>
      <c r="CX148" s="85"/>
      <c r="CY148" s="85"/>
      <c r="CZ148" s="85"/>
      <c r="DA148" s="85"/>
      <c r="DB148" s="85"/>
      <c r="DC148" s="85"/>
      <c r="DD148" s="85"/>
      <c r="DE148" s="85"/>
      <c r="DF148" s="85"/>
      <c r="DG148" s="85"/>
      <c r="DH148" s="85"/>
      <c r="DI148" s="85"/>
    </row>
    <row r="149" spans="1:113" x14ac:dyDescent="0.25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5"/>
      <c r="CG149" s="85"/>
      <c r="CH149" s="85"/>
      <c r="CI149" s="85"/>
      <c r="CJ149" s="85"/>
      <c r="CK149" s="85"/>
      <c r="CL149" s="85"/>
      <c r="CM149" s="85"/>
      <c r="CN149" s="85"/>
      <c r="CO149" s="85"/>
      <c r="CP149" s="85"/>
      <c r="CQ149" s="85"/>
      <c r="CR149" s="85"/>
      <c r="CS149" s="85"/>
      <c r="CT149" s="85"/>
      <c r="CU149" s="85"/>
      <c r="CV149" s="85"/>
      <c r="CW149" s="85"/>
      <c r="CX149" s="85"/>
      <c r="CY149" s="85"/>
      <c r="CZ149" s="85"/>
      <c r="DA149" s="85"/>
      <c r="DB149" s="85"/>
      <c r="DC149" s="85"/>
      <c r="DD149" s="85"/>
      <c r="DE149" s="85"/>
      <c r="DF149" s="85"/>
      <c r="DG149" s="85"/>
      <c r="DH149" s="85"/>
      <c r="DI149" s="85"/>
    </row>
    <row r="150" spans="1:113" x14ac:dyDescent="0.25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</row>
    <row r="151" spans="1:113" x14ac:dyDescent="0.25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5"/>
      <c r="DE151" s="85"/>
      <c r="DF151" s="85"/>
      <c r="DG151" s="85"/>
      <c r="DH151" s="85"/>
      <c r="DI151" s="85"/>
    </row>
    <row r="152" spans="1:113" x14ac:dyDescent="0.25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</row>
    <row r="153" spans="1:113" x14ac:dyDescent="0.25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</row>
    <row r="154" spans="1:113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5"/>
      <c r="CH154" s="85"/>
      <c r="CI154" s="85"/>
      <c r="CJ154" s="85"/>
      <c r="CK154" s="85"/>
      <c r="CL154" s="85"/>
      <c r="CM154" s="85"/>
      <c r="CN154" s="85"/>
      <c r="CO154" s="85"/>
      <c r="CP154" s="85"/>
      <c r="CQ154" s="85"/>
      <c r="CR154" s="85"/>
      <c r="CS154" s="85"/>
      <c r="CT154" s="85"/>
      <c r="CU154" s="85"/>
      <c r="CV154" s="85"/>
      <c r="CW154" s="85"/>
      <c r="CX154" s="85"/>
      <c r="CY154" s="85"/>
      <c r="CZ154" s="85"/>
      <c r="DA154" s="85"/>
      <c r="DB154" s="85"/>
      <c r="DC154" s="85"/>
      <c r="DD154" s="85"/>
      <c r="DE154" s="85"/>
      <c r="DF154" s="85"/>
      <c r="DG154" s="85"/>
      <c r="DH154" s="85"/>
      <c r="DI154" s="85"/>
    </row>
    <row r="155" spans="1:113" x14ac:dyDescent="0.25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</row>
    <row r="156" spans="1:113" x14ac:dyDescent="0.25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</row>
    <row r="157" spans="1:113" x14ac:dyDescent="0.25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5"/>
      <c r="CG157" s="85"/>
      <c r="CH157" s="85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  <c r="CT157" s="85"/>
      <c r="CU157" s="85"/>
      <c r="CV157" s="85"/>
      <c r="CW157" s="85"/>
      <c r="CX157" s="85"/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</row>
    <row r="158" spans="1:113" x14ac:dyDescent="0.25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5"/>
      <c r="CG158" s="85"/>
      <c r="CH158" s="85"/>
      <c r="CI158" s="85"/>
      <c r="CJ158" s="85"/>
      <c r="CK158" s="85"/>
      <c r="CL158" s="85"/>
      <c r="CM158" s="85"/>
      <c r="CN158" s="85"/>
      <c r="CO158" s="85"/>
      <c r="CP158" s="85"/>
      <c r="CQ158" s="85"/>
      <c r="CR158" s="85"/>
      <c r="CS158" s="85"/>
      <c r="CT158" s="85"/>
      <c r="CU158" s="85"/>
      <c r="CV158" s="85"/>
      <c r="CW158" s="85"/>
      <c r="CX158" s="85"/>
      <c r="CY158" s="85"/>
      <c r="CZ158" s="85"/>
      <c r="DA158" s="85"/>
      <c r="DB158" s="85"/>
      <c r="DC158" s="85"/>
      <c r="DD158" s="85"/>
      <c r="DE158" s="85"/>
      <c r="DF158" s="85"/>
      <c r="DG158" s="85"/>
      <c r="DH158" s="85"/>
      <c r="DI158" s="85"/>
    </row>
    <row r="159" spans="1:113" x14ac:dyDescent="0.25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5"/>
      <c r="CH159" s="85"/>
      <c r="CI159" s="85"/>
      <c r="CJ159" s="85"/>
      <c r="CK159" s="85"/>
      <c r="CL159" s="85"/>
      <c r="CM159" s="85"/>
      <c r="CN159" s="85"/>
      <c r="CO159" s="85"/>
      <c r="CP159" s="85"/>
      <c r="CQ159" s="85"/>
      <c r="CR159" s="85"/>
      <c r="CS159" s="85"/>
      <c r="CT159" s="85"/>
      <c r="CU159" s="85"/>
      <c r="CV159" s="85"/>
      <c r="CW159" s="85"/>
      <c r="CX159" s="85"/>
      <c r="CY159" s="85"/>
      <c r="CZ159" s="85"/>
      <c r="DA159" s="85"/>
      <c r="DB159" s="85"/>
      <c r="DC159" s="85"/>
      <c r="DD159" s="85"/>
      <c r="DE159" s="85"/>
      <c r="DF159" s="85"/>
      <c r="DG159" s="85"/>
      <c r="DH159" s="85"/>
      <c r="DI159" s="85"/>
    </row>
    <row r="160" spans="1:113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5"/>
      <c r="CN160" s="85"/>
      <c r="CO160" s="85"/>
      <c r="CP160" s="85"/>
      <c r="CQ160" s="85"/>
      <c r="CR160" s="85"/>
      <c r="CS160" s="85"/>
      <c r="CT160" s="85"/>
      <c r="CU160" s="85"/>
      <c r="CV160" s="85"/>
      <c r="CW160" s="85"/>
      <c r="CX160" s="85"/>
      <c r="CY160" s="85"/>
      <c r="CZ160" s="85"/>
      <c r="DA160" s="85"/>
      <c r="DB160" s="85"/>
      <c r="DC160" s="85"/>
      <c r="DD160" s="85"/>
      <c r="DE160" s="85"/>
      <c r="DF160" s="85"/>
      <c r="DG160" s="85"/>
      <c r="DH160" s="85"/>
      <c r="DI160" s="85"/>
    </row>
    <row r="161" spans="1:113" x14ac:dyDescent="0.25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5"/>
      <c r="CH161" s="85"/>
      <c r="CI161" s="85"/>
      <c r="CJ161" s="85"/>
      <c r="CK161" s="85"/>
      <c r="CL161" s="85"/>
      <c r="CM161" s="85"/>
      <c r="CN161" s="85"/>
      <c r="CO161" s="85"/>
      <c r="CP161" s="85"/>
      <c r="CQ161" s="85"/>
      <c r="CR161" s="85"/>
      <c r="CS161" s="85"/>
      <c r="CT161" s="85"/>
      <c r="CU161" s="85"/>
      <c r="CV161" s="85"/>
      <c r="CW161" s="85"/>
      <c r="CX161" s="85"/>
      <c r="CY161" s="85"/>
      <c r="CZ161" s="85"/>
      <c r="DA161" s="85"/>
      <c r="DB161" s="85"/>
      <c r="DC161" s="85"/>
      <c r="DD161" s="85"/>
      <c r="DE161" s="85"/>
      <c r="DF161" s="85"/>
      <c r="DG161" s="85"/>
      <c r="DH161" s="85"/>
      <c r="DI161" s="85"/>
    </row>
    <row r="162" spans="1:113" x14ac:dyDescent="0.25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5"/>
      <c r="CH162" s="85"/>
      <c r="CI162" s="85"/>
      <c r="CJ162" s="85"/>
      <c r="CK162" s="85"/>
      <c r="CL162" s="85"/>
      <c r="CM162" s="85"/>
      <c r="CN162" s="85"/>
      <c r="CO162" s="85"/>
      <c r="CP162" s="85"/>
      <c r="CQ162" s="85"/>
      <c r="CR162" s="85"/>
      <c r="CS162" s="85"/>
      <c r="CT162" s="85"/>
      <c r="CU162" s="85"/>
      <c r="CV162" s="85"/>
      <c r="CW162" s="85"/>
      <c r="CX162" s="85"/>
      <c r="CY162" s="85"/>
      <c r="CZ162" s="85"/>
      <c r="DA162" s="85"/>
      <c r="DB162" s="85"/>
      <c r="DC162" s="85"/>
      <c r="DD162" s="85"/>
      <c r="DE162" s="85"/>
      <c r="DF162" s="85"/>
      <c r="DG162" s="85"/>
      <c r="DH162" s="85"/>
      <c r="DI162" s="85"/>
    </row>
    <row r="163" spans="1:113" x14ac:dyDescent="0.25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5"/>
      <c r="CH163" s="85"/>
      <c r="CI163" s="85"/>
      <c r="CJ163" s="85"/>
      <c r="CK163" s="85"/>
      <c r="CL163" s="85"/>
      <c r="CM163" s="85"/>
      <c r="CN163" s="85"/>
      <c r="CO163" s="85"/>
      <c r="CP163" s="85"/>
      <c r="CQ163" s="85"/>
      <c r="CR163" s="85"/>
      <c r="CS163" s="85"/>
      <c r="CT163" s="85"/>
      <c r="CU163" s="85"/>
      <c r="CV163" s="85"/>
      <c r="CW163" s="85"/>
      <c r="CX163" s="85"/>
      <c r="CY163" s="85"/>
      <c r="CZ163" s="85"/>
      <c r="DA163" s="85"/>
      <c r="DB163" s="85"/>
      <c r="DC163" s="85"/>
      <c r="DD163" s="85"/>
      <c r="DE163" s="85"/>
      <c r="DF163" s="85"/>
      <c r="DG163" s="85"/>
      <c r="DH163" s="85"/>
      <c r="DI163" s="85"/>
    </row>
    <row r="164" spans="1:113" x14ac:dyDescent="0.25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5"/>
      <c r="CW164" s="85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</row>
    <row r="165" spans="1:113" x14ac:dyDescent="0.25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5"/>
      <c r="CA165" s="85"/>
      <c r="CB165" s="85"/>
      <c r="CC165" s="85"/>
      <c r="CD165" s="85"/>
      <c r="CE165" s="85"/>
      <c r="CF165" s="85"/>
      <c r="CG165" s="85"/>
      <c r="CH165" s="85"/>
      <c r="CI165" s="85"/>
      <c r="CJ165" s="85"/>
      <c r="CK165" s="85"/>
      <c r="CL165" s="85"/>
      <c r="CM165" s="85"/>
      <c r="CN165" s="85"/>
      <c r="CO165" s="85"/>
      <c r="CP165" s="85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</row>
    <row r="166" spans="1:113" x14ac:dyDescent="0.25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5"/>
      <c r="CF166" s="85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</row>
    <row r="167" spans="1:113" x14ac:dyDescent="0.25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85"/>
      <c r="BZ167" s="85"/>
      <c r="CA167" s="85"/>
      <c r="CB167" s="85"/>
      <c r="CC167" s="85"/>
      <c r="CD167" s="85"/>
      <c r="CE167" s="85"/>
      <c r="CF167" s="85"/>
      <c r="CG167" s="85"/>
      <c r="CH167" s="85"/>
      <c r="CI167" s="85"/>
      <c r="CJ167" s="85"/>
      <c r="CK167" s="85"/>
      <c r="CL167" s="85"/>
      <c r="CM167" s="85"/>
      <c r="CN167" s="85"/>
      <c r="CO167" s="85"/>
      <c r="CP167" s="85"/>
      <c r="CQ167" s="85"/>
      <c r="CR167" s="85"/>
      <c r="CS167" s="85"/>
      <c r="CT167" s="85"/>
      <c r="CU167" s="85"/>
      <c r="CV167" s="85"/>
      <c r="CW167" s="85"/>
      <c r="CX167" s="85"/>
      <c r="CY167" s="85"/>
      <c r="CZ167" s="85"/>
      <c r="DA167" s="85"/>
      <c r="DB167" s="85"/>
      <c r="DC167" s="85"/>
      <c r="DD167" s="85"/>
      <c r="DE167" s="85"/>
      <c r="DF167" s="85"/>
      <c r="DG167" s="85"/>
      <c r="DH167" s="85"/>
      <c r="DI167" s="85"/>
    </row>
    <row r="168" spans="1:113" x14ac:dyDescent="0.25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5"/>
      <c r="CH168" s="85"/>
      <c r="CI168" s="85"/>
      <c r="CJ168" s="85"/>
      <c r="CK168" s="85"/>
      <c r="CL168" s="85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</row>
    <row r="169" spans="1:113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</row>
    <row r="170" spans="1:113" x14ac:dyDescent="0.25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</row>
    <row r="171" spans="1:113" x14ac:dyDescent="0.25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  <c r="CC171" s="85"/>
      <c r="CD171" s="85"/>
      <c r="CE171" s="85"/>
      <c r="CF171" s="85"/>
      <c r="CG171" s="85"/>
      <c r="CH171" s="85"/>
      <c r="CI171" s="85"/>
      <c r="CJ171" s="85"/>
      <c r="CK171" s="85"/>
      <c r="CL171" s="85"/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</row>
    <row r="172" spans="1:113" x14ac:dyDescent="0.25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5"/>
      <c r="CH172" s="85"/>
      <c r="CI172" s="85"/>
      <c r="CJ172" s="85"/>
      <c r="CK172" s="85"/>
      <c r="CL172" s="85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</row>
    <row r="173" spans="1:113" x14ac:dyDescent="0.25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5"/>
      <c r="CH173" s="85"/>
      <c r="CI173" s="85"/>
      <c r="CJ173" s="85"/>
      <c r="CK173" s="85"/>
      <c r="CL173" s="85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</row>
    <row r="174" spans="1:113" x14ac:dyDescent="0.25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  <c r="CC174" s="85"/>
      <c r="CD174" s="85"/>
      <c r="CE174" s="85"/>
      <c r="CF174" s="85"/>
      <c r="CG174" s="85"/>
      <c r="CH174" s="85"/>
      <c r="CI174" s="85"/>
      <c r="CJ174" s="85"/>
      <c r="CK174" s="85"/>
      <c r="CL174" s="85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</row>
    <row r="175" spans="1:113" x14ac:dyDescent="0.25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  <c r="BX175" s="85"/>
      <c r="BY175" s="85"/>
      <c r="BZ175" s="85"/>
      <c r="CA175" s="85"/>
      <c r="CB175" s="85"/>
      <c r="CC175" s="85"/>
      <c r="CD175" s="85"/>
      <c r="CE175" s="85"/>
      <c r="CF175" s="85"/>
      <c r="CG175" s="85"/>
      <c r="CH175" s="85"/>
      <c r="CI175" s="85"/>
      <c r="CJ175" s="85"/>
      <c r="CK175" s="85"/>
      <c r="CL175" s="85"/>
      <c r="CM175" s="85"/>
      <c r="CN175" s="85"/>
      <c r="CO175" s="85"/>
      <c r="CP175" s="85"/>
      <c r="CQ175" s="85"/>
      <c r="CR175" s="85"/>
      <c r="CS175" s="85"/>
      <c r="CT175" s="85"/>
      <c r="CU175" s="85"/>
      <c r="CV175" s="85"/>
      <c r="CW175" s="85"/>
      <c r="CX175" s="85"/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</row>
    <row r="176" spans="1:113" x14ac:dyDescent="0.25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  <c r="BX176" s="85"/>
      <c r="BY176" s="85"/>
      <c r="BZ176" s="85"/>
      <c r="CA176" s="85"/>
      <c r="CB176" s="85"/>
      <c r="CC176" s="85"/>
      <c r="CD176" s="85"/>
      <c r="CE176" s="85"/>
      <c r="CF176" s="85"/>
      <c r="CG176" s="85"/>
      <c r="CH176" s="85"/>
      <c r="CI176" s="85"/>
      <c r="CJ176" s="85"/>
      <c r="CK176" s="85"/>
      <c r="CL176" s="85"/>
      <c r="CM176" s="85"/>
      <c r="CN176" s="85"/>
      <c r="CO176" s="85"/>
      <c r="CP176" s="85"/>
      <c r="CQ176" s="85"/>
      <c r="CR176" s="85"/>
      <c r="CS176" s="85"/>
      <c r="CT176" s="85"/>
      <c r="CU176" s="85"/>
      <c r="CV176" s="85"/>
      <c r="CW176" s="85"/>
      <c r="CX176" s="85"/>
      <c r="CY176" s="85"/>
      <c r="CZ176" s="85"/>
      <c r="DA176" s="85"/>
      <c r="DB176" s="85"/>
      <c r="DC176" s="85"/>
      <c r="DD176" s="85"/>
      <c r="DE176" s="85"/>
      <c r="DF176" s="85"/>
      <c r="DG176" s="85"/>
      <c r="DH176" s="85"/>
      <c r="DI176" s="85"/>
    </row>
    <row r="177" spans="1:113" x14ac:dyDescent="0.25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5"/>
      <c r="CH177" s="85"/>
      <c r="CI177" s="85"/>
      <c r="CJ177" s="85"/>
      <c r="CK177" s="85"/>
      <c r="CL177" s="85"/>
      <c r="CM177" s="85"/>
      <c r="CN177" s="85"/>
      <c r="CO177" s="85"/>
      <c r="CP177" s="85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</row>
    <row r="178" spans="1:113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5"/>
      <c r="CH178" s="85"/>
      <c r="CI178" s="85"/>
      <c r="CJ178" s="85"/>
      <c r="CK178" s="85"/>
      <c r="CL178" s="85"/>
      <c r="CM178" s="85"/>
      <c r="CN178" s="85"/>
      <c r="CO178" s="85"/>
      <c r="CP178" s="85"/>
      <c r="CQ178" s="85"/>
      <c r="CR178" s="85"/>
      <c r="CS178" s="85"/>
      <c r="CT178" s="85"/>
      <c r="CU178" s="85"/>
      <c r="CV178" s="85"/>
      <c r="CW178" s="85"/>
      <c r="CX178" s="85"/>
      <c r="CY178" s="85"/>
      <c r="CZ178" s="85"/>
      <c r="DA178" s="85"/>
      <c r="DB178" s="85"/>
      <c r="DC178" s="85"/>
      <c r="DD178" s="85"/>
      <c r="DE178" s="85"/>
      <c r="DF178" s="85"/>
      <c r="DG178" s="85"/>
      <c r="DH178" s="85"/>
      <c r="DI178" s="85"/>
    </row>
    <row r="179" spans="1:113" x14ac:dyDescent="0.25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5"/>
      <c r="CH179" s="85"/>
      <c r="CI179" s="85"/>
      <c r="CJ179" s="85"/>
      <c r="CK179" s="85"/>
      <c r="CL179" s="85"/>
      <c r="CM179" s="85"/>
      <c r="CN179" s="85"/>
      <c r="CO179" s="85"/>
      <c r="CP179" s="85"/>
      <c r="CQ179" s="85"/>
      <c r="CR179" s="85"/>
      <c r="CS179" s="85"/>
      <c r="CT179" s="85"/>
      <c r="CU179" s="85"/>
      <c r="CV179" s="85"/>
      <c r="CW179" s="85"/>
      <c r="CX179" s="85"/>
      <c r="CY179" s="85"/>
      <c r="CZ179" s="85"/>
      <c r="DA179" s="85"/>
      <c r="DB179" s="85"/>
      <c r="DC179" s="85"/>
      <c r="DD179" s="85"/>
      <c r="DE179" s="85"/>
      <c r="DF179" s="85"/>
      <c r="DG179" s="85"/>
      <c r="DH179" s="85"/>
      <c r="DI179" s="85"/>
    </row>
    <row r="180" spans="1:113" x14ac:dyDescent="0.25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85"/>
      <c r="CO180" s="85"/>
      <c r="CP180" s="85"/>
      <c r="CQ180" s="85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85"/>
      <c r="DC180" s="85"/>
      <c r="DD180" s="85"/>
      <c r="DE180" s="85"/>
      <c r="DF180" s="85"/>
      <c r="DG180" s="85"/>
      <c r="DH180" s="85"/>
      <c r="DI180" s="85"/>
    </row>
    <row r="181" spans="1:113" x14ac:dyDescent="0.25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5"/>
      <c r="CH181" s="85"/>
      <c r="CI181" s="85"/>
      <c r="CJ181" s="85"/>
      <c r="CK181" s="85"/>
      <c r="CL181" s="85"/>
      <c r="CM181" s="85"/>
      <c r="CN181" s="85"/>
      <c r="CO181" s="85"/>
      <c r="CP181" s="85"/>
      <c r="CQ181" s="85"/>
      <c r="CR181" s="85"/>
      <c r="CS181" s="85"/>
      <c r="CT181" s="85"/>
      <c r="CU181" s="85"/>
      <c r="CV181" s="85"/>
      <c r="CW181" s="85"/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</row>
    <row r="182" spans="1:113" x14ac:dyDescent="0.25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</row>
    <row r="183" spans="1:113" x14ac:dyDescent="0.25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  <c r="DF183" s="85"/>
      <c r="DG183" s="85"/>
      <c r="DH183" s="85"/>
      <c r="DI183" s="85"/>
    </row>
    <row r="184" spans="1:113" x14ac:dyDescent="0.25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</row>
    <row r="185" spans="1:113" x14ac:dyDescent="0.25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5"/>
      <c r="CN185" s="85"/>
      <c r="CO185" s="85"/>
      <c r="CP185" s="85"/>
      <c r="CQ185" s="85"/>
      <c r="CR185" s="85"/>
      <c r="CS185" s="85"/>
      <c r="CT185" s="85"/>
      <c r="CU185" s="85"/>
      <c r="CV185" s="85"/>
      <c r="CW185" s="85"/>
      <c r="CX185" s="85"/>
      <c r="CY185" s="85"/>
      <c r="CZ185" s="85"/>
      <c r="DA185" s="85"/>
      <c r="DB185" s="85"/>
      <c r="DC185" s="85"/>
      <c r="DD185" s="85"/>
      <c r="DE185" s="85"/>
      <c r="DF185" s="85"/>
      <c r="DG185" s="85"/>
      <c r="DH185" s="85"/>
      <c r="DI185" s="85"/>
    </row>
    <row r="186" spans="1:113" x14ac:dyDescent="0.25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5"/>
      <c r="CH186" s="85"/>
      <c r="CI186" s="85"/>
      <c r="CJ186" s="85"/>
      <c r="CK186" s="85"/>
      <c r="CL186" s="85"/>
      <c r="CM186" s="85"/>
      <c r="CN186" s="85"/>
      <c r="CO186" s="85"/>
      <c r="CP186" s="85"/>
      <c r="CQ186" s="85"/>
      <c r="CR186" s="85"/>
      <c r="CS186" s="85"/>
      <c r="CT186" s="85"/>
      <c r="CU186" s="85"/>
      <c r="CV186" s="85"/>
      <c r="CW186" s="85"/>
      <c r="CX186" s="85"/>
      <c r="CY186" s="85"/>
      <c r="CZ186" s="85"/>
      <c r="DA186" s="85"/>
      <c r="DB186" s="85"/>
      <c r="DC186" s="85"/>
      <c r="DD186" s="85"/>
      <c r="DE186" s="85"/>
      <c r="DF186" s="85"/>
      <c r="DG186" s="85"/>
      <c r="DH186" s="85"/>
      <c r="DI186" s="85"/>
    </row>
    <row r="187" spans="1:113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</row>
    <row r="188" spans="1:113" x14ac:dyDescent="0.25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</row>
    <row r="189" spans="1:113" x14ac:dyDescent="0.25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</row>
    <row r="190" spans="1:113" x14ac:dyDescent="0.25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</row>
    <row r="191" spans="1:113" x14ac:dyDescent="0.25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</row>
    <row r="192" spans="1:113" x14ac:dyDescent="0.25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</row>
    <row r="193" spans="1:97" x14ac:dyDescent="0.25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</row>
    <row r="194" spans="1:97" x14ac:dyDescent="0.25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5"/>
      <c r="CQ194" s="85"/>
      <c r="CR194" s="85"/>
      <c r="CS194" s="85"/>
    </row>
    <row r="195" spans="1:97" x14ac:dyDescent="0.25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5"/>
      <c r="CJ195" s="85"/>
      <c r="CK195" s="85"/>
      <c r="CL195" s="85"/>
      <c r="CM195" s="85"/>
      <c r="CN195" s="85"/>
      <c r="CO195" s="85"/>
      <c r="CP195" s="85"/>
      <c r="CQ195" s="85"/>
      <c r="CR195" s="85"/>
      <c r="CS195" s="85"/>
    </row>
    <row r="196" spans="1:97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5"/>
      <c r="CJ196" s="85"/>
      <c r="CK196" s="85"/>
      <c r="CL196" s="85"/>
      <c r="CM196" s="85"/>
      <c r="CN196" s="85"/>
      <c r="CO196" s="85"/>
      <c r="CP196" s="85"/>
      <c r="CQ196" s="85"/>
      <c r="CR196" s="85"/>
      <c r="CS196" s="85"/>
    </row>
    <row r="197" spans="1:97" x14ac:dyDescent="0.25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  <c r="BZ197" s="85"/>
      <c r="CA197" s="85"/>
      <c r="CB197" s="85"/>
      <c r="CC197" s="85"/>
      <c r="CD197" s="85"/>
      <c r="CE197" s="85"/>
      <c r="CF197" s="85"/>
      <c r="CG197" s="85"/>
      <c r="CH197" s="85"/>
      <c r="CI197" s="85"/>
      <c r="CJ197" s="85"/>
      <c r="CK197" s="85"/>
      <c r="CL197" s="85"/>
      <c r="CM197" s="85"/>
      <c r="CN197" s="85"/>
      <c r="CO197" s="85"/>
      <c r="CP197" s="85"/>
      <c r="CQ197" s="85"/>
      <c r="CR197" s="85"/>
      <c r="CS197" s="85"/>
    </row>
    <row r="198" spans="1:97" x14ac:dyDescent="0.25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  <c r="BZ198" s="85"/>
      <c r="CA198" s="85"/>
      <c r="CB198" s="85"/>
      <c r="CC198" s="85"/>
      <c r="CD198" s="85"/>
      <c r="CE198" s="85"/>
      <c r="CF198" s="85"/>
      <c r="CG198" s="85"/>
      <c r="CH198" s="85"/>
      <c r="CI198" s="85"/>
      <c r="CJ198" s="85"/>
      <c r="CK198" s="85"/>
      <c r="CL198" s="85"/>
      <c r="CM198" s="85"/>
      <c r="CN198" s="85"/>
      <c r="CO198" s="85"/>
      <c r="CP198" s="85"/>
      <c r="CQ198" s="85"/>
      <c r="CR198" s="85"/>
      <c r="CS198" s="85"/>
    </row>
    <row r="199" spans="1:97" x14ac:dyDescent="0.25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5"/>
      <c r="CH199" s="85"/>
      <c r="CI199" s="85"/>
      <c r="CJ199" s="85"/>
      <c r="CK199" s="85"/>
      <c r="CL199" s="85"/>
      <c r="CM199" s="85"/>
      <c r="CN199" s="85"/>
      <c r="CO199" s="85"/>
      <c r="CP199" s="85"/>
      <c r="CQ199" s="85"/>
      <c r="CR199" s="85"/>
      <c r="CS199" s="85"/>
    </row>
    <row r="200" spans="1:97" x14ac:dyDescent="0.25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5"/>
      <c r="CH200" s="85"/>
      <c r="CI200" s="85"/>
      <c r="CJ200" s="85"/>
      <c r="CK200" s="85"/>
      <c r="CL200" s="85"/>
      <c r="CM200" s="85"/>
      <c r="CN200" s="85"/>
      <c r="CO200" s="85"/>
      <c r="CP200" s="85"/>
      <c r="CQ200" s="85"/>
      <c r="CR200" s="85"/>
      <c r="CS200" s="85"/>
    </row>
    <row r="201" spans="1:97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5"/>
      <c r="CJ201" s="85"/>
      <c r="CK201" s="85"/>
      <c r="CL201" s="85"/>
      <c r="CM201" s="85"/>
      <c r="CN201" s="85"/>
      <c r="CO201" s="85"/>
      <c r="CP201" s="85"/>
      <c r="CQ201" s="85"/>
      <c r="CR201" s="85"/>
      <c r="CS201" s="85"/>
    </row>
    <row r="202" spans="1:97" x14ac:dyDescent="0.25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5"/>
      <c r="CJ202" s="85"/>
      <c r="CK202" s="85"/>
      <c r="CL202" s="85"/>
      <c r="CM202" s="85"/>
      <c r="CN202" s="85"/>
      <c r="CO202" s="85"/>
      <c r="CP202" s="85"/>
      <c r="CQ202" s="85"/>
      <c r="CR202" s="85"/>
      <c r="CS202" s="85"/>
    </row>
    <row r="203" spans="1:97" x14ac:dyDescent="0.25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5"/>
      <c r="CQ203" s="85"/>
      <c r="CR203" s="85"/>
      <c r="CS203" s="85"/>
    </row>
    <row r="204" spans="1:97" x14ac:dyDescent="0.25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5"/>
      <c r="CH204" s="85"/>
      <c r="CI204" s="85"/>
      <c r="CJ204" s="85"/>
      <c r="CK204" s="85"/>
      <c r="CL204" s="85"/>
      <c r="CM204" s="85"/>
      <c r="CN204" s="85"/>
      <c r="CO204" s="85"/>
      <c r="CP204" s="85"/>
      <c r="CQ204" s="85"/>
      <c r="CR204" s="85"/>
      <c r="CS204" s="85"/>
    </row>
    <row r="205" spans="1:97" x14ac:dyDescent="0.25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5"/>
      <c r="CH205" s="85"/>
      <c r="CI205" s="85"/>
      <c r="CJ205" s="85"/>
      <c r="CK205" s="85"/>
      <c r="CL205" s="85"/>
      <c r="CM205" s="85"/>
      <c r="CN205" s="85"/>
      <c r="CO205" s="85"/>
      <c r="CP205" s="85"/>
      <c r="CQ205" s="85"/>
      <c r="CR205" s="85"/>
      <c r="CS205" s="85"/>
    </row>
    <row r="206" spans="1:97" x14ac:dyDescent="0.25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5"/>
      <c r="CH206" s="85"/>
      <c r="CI206" s="85"/>
      <c r="CJ206" s="85"/>
      <c r="CK206" s="85"/>
      <c r="CL206" s="85"/>
      <c r="CM206" s="85"/>
      <c r="CN206" s="85"/>
      <c r="CO206" s="85"/>
      <c r="CP206" s="85"/>
      <c r="CQ206" s="85"/>
      <c r="CR206" s="85"/>
      <c r="CS206" s="85"/>
    </row>
    <row r="207" spans="1:97" x14ac:dyDescent="0.25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5"/>
      <c r="CH207" s="85"/>
      <c r="CI207" s="85"/>
      <c r="CJ207" s="85"/>
      <c r="CK207" s="85"/>
      <c r="CL207" s="85"/>
      <c r="CM207" s="85"/>
      <c r="CN207" s="85"/>
      <c r="CO207" s="85"/>
      <c r="CP207" s="85"/>
      <c r="CQ207" s="85"/>
      <c r="CR207" s="85"/>
      <c r="CS207" s="85"/>
    </row>
    <row r="208" spans="1:97" x14ac:dyDescent="0.25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5"/>
      <c r="CH208" s="85"/>
      <c r="CI208" s="85"/>
      <c r="CJ208" s="85"/>
      <c r="CK208" s="85"/>
      <c r="CL208" s="85"/>
      <c r="CM208" s="85"/>
      <c r="CN208" s="85"/>
      <c r="CO208" s="85"/>
      <c r="CP208" s="85"/>
      <c r="CQ208" s="85"/>
      <c r="CR208" s="85"/>
      <c r="CS208" s="85"/>
    </row>
    <row r="209" spans="1:97" x14ac:dyDescent="0.25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85"/>
      <c r="BN209" s="85"/>
      <c r="BO209" s="85"/>
      <c r="BP209" s="85"/>
      <c r="BQ209" s="85"/>
      <c r="BR209" s="85"/>
      <c r="BS209" s="85"/>
      <c r="BT209" s="85"/>
      <c r="BU209" s="85"/>
      <c r="BV209" s="85"/>
      <c r="BW209" s="85"/>
      <c r="BX209" s="85"/>
      <c r="BY209" s="85"/>
      <c r="BZ209" s="85"/>
      <c r="CA209" s="85"/>
      <c r="CB209" s="85"/>
      <c r="CC209" s="85"/>
      <c r="CD209" s="85"/>
      <c r="CE209" s="85"/>
      <c r="CF209" s="85"/>
      <c r="CG209" s="85"/>
      <c r="CH209" s="85"/>
      <c r="CI209" s="85"/>
      <c r="CJ209" s="85"/>
      <c r="CK209" s="85"/>
      <c r="CL209" s="85"/>
      <c r="CM209" s="85"/>
      <c r="CN209" s="85"/>
      <c r="CO209" s="85"/>
      <c r="CP209" s="85"/>
      <c r="CQ209" s="85"/>
      <c r="CR209" s="85"/>
      <c r="CS209" s="85"/>
    </row>
    <row r="210" spans="1:97" x14ac:dyDescent="0.25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5"/>
      <c r="BP210" s="85"/>
      <c r="BQ210" s="85"/>
      <c r="BR210" s="85"/>
      <c r="BS210" s="85"/>
      <c r="BT210" s="85"/>
      <c r="BU210" s="85"/>
      <c r="BV210" s="85"/>
      <c r="BW210" s="85"/>
      <c r="BX210" s="85"/>
      <c r="BY210" s="85"/>
      <c r="BZ210" s="85"/>
      <c r="CA210" s="85"/>
      <c r="CB210" s="85"/>
      <c r="CC210" s="85"/>
      <c r="CD210" s="85"/>
      <c r="CE210" s="85"/>
      <c r="CF210" s="85"/>
      <c r="CG210" s="85"/>
      <c r="CH210" s="85"/>
      <c r="CI210" s="85"/>
      <c r="CJ210" s="85"/>
      <c r="CK210" s="85"/>
      <c r="CL210" s="85"/>
      <c r="CM210" s="85"/>
      <c r="CN210" s="85"/>
      <c r="CO210" s="85"/>
      <c r="CP210" s="85"/>
      <c r="CQ210" s="85"/>
      <c r="CR210" s="85"/>
      <c r="CS210" s="85"/>
    </row>
    <row r="211" spans="1:97" x14ac:dyDescent="0.25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5"/>
      <c r="CH211" s="85"/>
      <c r="CI211" s="85"/>
      <c r="CJ211" s="85"/>
      <c r="CK211" s="85"/>
      <c r="CL211" s="85"/>
      <c r="CM211" s="85"/>
      <c r="CN211" s="85"/>
      <c r="CO211" s="85"/>
      <c r="CP211" s="85"/>
      <c r="CQ211" s="85"/>
      <c r="CR211" s="85"/>
      <c r="CS211" s="85"/>
    </row>
    <row r="212" spans="1:97" x14ac:dyDescent="0.25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5"/>
      <c r="CH212" s="85"/>
      <c r="CI212" s="85"/>
      <c r="CJ212" s="85"/>
      <c r="CK212" s="85"/>
      <c r="CL212" s="85"/>
      <c r="CM212" s="85"/>
      <c r="CN212" s="85"/>
      <c r="CO212" s="85"/>
      <c r="CP212" s="85"/>
      <c r="CQ212" s="85"/>
      <c r="CR212" s="85"/>
      <c r="CS212" s="85"/>
    </row>
    <row r="213" spans="1:97" x14ac:dyDescent="0.25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  <c r="BN213" s="85"/>
      <c r="BO213" s="85"/>
      <c r="BP213" s="85"/>
      <c r="BQ213" s="85"/>
      <c r="BR213" s="85"/>
      <c r="BS213" s="85"/>
      <c r="BT213" s="85"/>
      <c r="BU213" s="85"/>
      <c r="BV213" s="85"/>
      <c r="BW213" s="85"/>
      <c r="BX213" s="85"/>
      <c r="BY213" s="85"/>
      <c r="BZ213" s="85"/>
      <c r="CA213" s="85"/>
      <c r="CB213" s="85"/>
      <c r="CC213" s="85"/>
      <c r="CD213" s="85"/>
      <c r="CE213" s="85"/>
      <c r="CF213" s="85"/>
      <c r="CG213" s="85"/>
      <c r="CH213" s="85"/>
      <c r="CI213" s="85"/>
      <c r="CJ213" s="85"/>
      <c r="CK213" s="85"/>
      <c r="CL213" s="85"/>
      <c r="CM213" s="85"/>
      <c r="CN213" s="85"/>
      <c r="CO213" s="85"/>
      <c r="CP213" s="85"/>
      <c r="CQ213" s="85"/>
      <c r="CR213" s="85"/>
      <c r="CS213" s="85"/>
    </row>
    <row r="214" spans="1:97" x14ac:dyDescent="0.25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5"/>
      <c r="CH214" s="85"/>
      <c r="CI214" s="85"/>
      <c r="CJ214" s="85"/>
      <c r="CK214" s="85"/>
      <c r="CL214" s="85"/>
      <c r="CM214" s="85"/>
      <c r="CN214" s="85"/>
      <c r="CO214" s="85"/>
      <c r="CP214" s="85"/>
      <c r="CQ214" s="85"/>
      <c r="CR214" s="85"/>
      <c r="CS214" s="85"/>
    </row>
    <row r="215" spans="1:97" x14ac:dyDescent="0.25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5"/>
      <c r="CH215" s="85"/>
      <c r="CI215" s="85"/>
      <c r="CJ215" s="85"/>
      <c r="CK215" s="85"/>
      <c r="CL215" s="85"/>
      <c r="CM215" s="85"/>
      <c r="CN215" s="85"/>
      <c r="CO215" s="85"/>
      <c r="CP215" s="85"/>
      <c r="CQ215" s="85"/>
      <c r="CR215" s="85"/>
      <c r="CS215" s="85"/>
    </row>
    <row r="216" spans="1:97" x14ac:dyDescent="0.25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5"/>
      <c r="CH216" s="85"/>
      <c r="CI216" s="85"/>
      <c r="CJ216" s="85"/>
      <c r="CK216" s="85"/>
      <c r="CL216" s="85"/>
      <c r="CM216" s="85"/>
      <c r="CN216" s="85"/>
      <c r="CO216" s="85"/>
      <c r="CP216" s="85"/>
      <c r="CQ216" s="85"/>
      <c r="CR216" s="85"/>
      <c r="CS216" s="85"/>
    </row>
    <row r="217" spans="1:97" x14ac:dyDescent="0.25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  <c r="BH217" s="85"/>
      <c r="BI217" s="85"/>
      <c r="BJ217" s="85"/>
      <c r="BK217" s="85"/>
      <c r="BL217" s="85"/>
      <c r="BM217" s="85"/>
      <c r="BN217" s="85"/>
      <c r="BO217" s="85"/>
      <c r="BP217" s="85"/>
      <c r="BQ217" s="85"/>
      <c r="BR217" s="85"/>
      <c r="BS217" s="85"/>
      <c r="BT217" s="85"/>
      <c r="BU217" s="85"/>
      <c r="BV217" s="85"/>
      <c r="BW217" s="85"/>
      <c r="BX217" s="85"/>
      <c r="BY217" s="85"/>
      <c r="BZ217" s="85"/>
      <c r="CA217" s="85"/>
      <c r="CB217" s="85"/>
      <c r="CC217" s="85"/>
      <c r="CD217" s="85"/>
      <c r="CE217" s="85"/>
      <c r="CF217" s="85"/>
      <c r="CG217" s="85"/>
      <c r="CH217" s="85"/>
      <c r="CI217" s="85"/>
      <c r="CJ217" s="85"/>
      <c r="CK217" s="85"/>
      <c r="CL217" s="85"/>
      <c r="CM217" s="85"/>
      <c r="CN217" s="85"/>
      <c r="CO217" s="85"/>
      <c r="CP217" s="85"/>
      <c r="CQ217" s="85"/>
      <c r="CR217" s="85"/>
      <c r="CS217" s="85"/>
    </row>
    <row r="218" spans="1:97" x14ac:dyDescent="0.25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  <c r="BH218" s="85"/>
      <c r="BI218" s="85"/>
      <c r="BJ218" s="85"/>
      <c r="BK218" s="85"/>
      <c r="BL218" s="85"/>
      <c r="BM218" s="85"/>
      <c r="BN218" s="85"/>
      <c r="BO218" s="85"/>
      <c r="BP218" s="85"/>
      <c r="BQ218" s="85"/>
      <c r="BR218" s="85"/>
      <c r="BS218" s="85"/>
      <c r="BT218" s="85"/>
      <c r="BU218" s="85"/>
      <c r="BV218" s="85"/>
      <c r="BW218" s="85"/>
      <c r="BX218" s="85"/>
      <c r="BY218" s="85"/>
      <c r="BZ218" s="85"/>
      <c r="CA218" s="85"/>
      <c r="CB218" s="85"/>
      <c r="CC218" s="85"/>
      <c r="CD218" s="85"/>
      <c r="CE218" s="85"/>
      <c r="CF218" s="85"/>
      <c r="CG218" s="85"/>
      <c r="CH218" s="85"/>
      <c r="CI218" s="85"/>
      <c r="CJ218" s="85"/>
      <c r="CK218" s="85"/>
      <c r="CL218" s="85"/>
      <c r="CM218" s="85"/>
      <c r="CN218" s="85"/>
      <c r="CO218" s="85"/>
      <c r="CP218" s="85"/>
      <c r="CQ218" s="85"/>
      <c r="CR218" s="85"/>
      <c r="CS218" s="85"/>
    </row>
    <row r="219" spans="1:97" x14ac:dyDescent="0.25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5"/>
      <c r="CA219" s="85"/>
      <c r="CB219" s="85"/>
      <c r="CC219" s="85"/>
      <c r="CD219" s="85"/>
      <c r="CE219" s="85"/>
      <c r="CF219" s="85"/>
      <c r="CG219" s="85"/>
      <c r="CH219" s="85"/>
      <c r="CI219" s="85"/>
      <c r="CJ219" s="85"/>
      <c r="CK219" s="85"/>
      <c r="CL219" s="85"/>
      <c r="CM219" s="85"/>
      <c r="CN219" s="85"/>
      <c r="CO219" s="85"/>
      <c r="CP219" s="85"/>
      <c r="CQ219" s="85"/>
      <c r="CR219" s="85"/>
      <c r="CS219" s="85"/>
    </row>
    <row r="220" spans="1:97" x14ac:dyDescent="0.25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  <c r="BH220" s="85"/>
      <c r="BI220" s="85"/>
      <c r="BJ220" s="85"/>
      <c r="BK220" s="85"/>
      <c r="BL220" s="85"/>
      <c r="BM220" s="85"/>
      <c r="BN220" s="85"/>
      <c r="BO220" s="85"/>
      <c r="BP220" s="85"/>
      <c r="BQ220" s="85"/>
      <c r="BR220" s="85"/>
      <c r="BS220" s="85"/>
      <c r="BT220" s="85"/>
      <c r="BU220" s="85"/>
      <c r="BV220" s="85"/>
      <c r="BW220" s="85"/>
      <c r="BX220" s="85"/>
      <c r="BY220" s="85"/>
      <c r="BZ220" s="85"/>
      <c r="CA220" s="85"/>
      <c r="CB220" s="85"/>
      <c r="CC220" s="85"/>
      <c r="CD220" s="85"/>
      <c r="CE220" s="85"/>
      <c r="CF220" s="85"/>
      <c r="CG220" s="85"/>
      <c r="CH220" s="85"/>
      <c r="CI220" s="85"/>
      <c r="CJ220" s="85"/>
      <c r="CK220" s="85"/>
      <c r="CL220" s="85"/>
      <c r="CM220" s="85"/>
      <c r="CN220" s="85"/>
      <c r="CO220" s="85"/>
      <c r="CP220" s="85"/>
      <c r="CQ220" s="85"/>
      <c r="CR220" s="85"/>
      <c r="CS220" s="85"/>
    </row>
    <row r="221" spans="1:97" x14ac:dyDescent="0.25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5"/>
      <c r="CH221" s="85"/>
      <c r="CI221" s="85"/>
      <c r="CJ221" s="85"/>
      <c r="CK221" s="85"/>
      <c r="CL221" s="85"/>
      <c r="CM221" s="85"/>
      <c r="CN221" s="85"/>
      <c r="CO221" s="85"/>
      <c r="CP221" s="85"/>
      <c r="CQ221" s="85"/>
      <c r="CR221" s="85"/>
      <c r="CS221" s="85"/>
    </row>
    <row r="222" spans="1:97" x14ac:dyDescent="0.25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5"/>
      <c r="CH222" s="85"/>
      <c r="CI222" s="85"/>
      <c r="CJ222" s="85"/>
      <c r="CK222" s="85"/>
      <c r="CL222" s="85"/>
      <c r="CM222" s="85"/>
      <c r="CN222" s="85"/>
      <c r="CO222" s="85"/>
      <c r="CP222" s="85"/>
      <c r="CQ222" s="85"/>
      <c r="CR222" s="85"/>
      <c r="CS222" s="85"/>
    </row>
    <row r="223" spans="1:97" x14ac:dyDescent="0.25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5"/>
      <c r="CH223" s="85"/>
      <c r="CI223" s="85"/>
      <c r="CJ223" s="85"/>
      <c r="CK223" s="85"/>
      <c r="CL223" s="85"/>
      <c r="CM223" s="85"/>
      <c r="CN223" s="85"/>
      <c r="CO223" s="85"/>
      <c r="CP223" s="85"/>
      <c r="CQ223" s="85"/>
      <c r="CR223" s="85"/>
      <c r="CS223" s="85"/>
    </row>
    <row r="224" spans="1:97" x14ac:dyDescent="0.25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5"/>
      <c r="CH224" s="85"/>
      <c r="CI224" s="85"/>
      <c r="CJ224" s="85"/>
      <c r="CK224" s="85"/>
      <c r="CL224" s="85"/>
      <c r="CM224" s="85"/>
      <c r="CN224" s="85"/>
      <c r="CO224" s="85"/>
      <c r="CP224" s="85"/>
      <c r="CQ224" s="85"/>
      <c r="CR224" s="85"/>
      <c r="CS224" s="85"/>
    </row>
    <row r="225" spans="1:97" x14ac:dyDescent="0.25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5"/>
      <c r="CH225" s="85"/>
      <c r="CI225" s="85"/>
      <c r="CJ225" s="85"/>
      <c r="CK225" s="85"/>
      <c r="CL225" s="85"/>
      <c r="CM225" s="85"/>
      <c r="CN225" s="85"/>
      <c r="CO225" s="85"/>
      <c r="CP225" s="85"/>
      <c r="CQ225" s="85"/>
      <c r="CR225" s="85"/>
      <c r="CS225" s="85"/>
    </row>
    <row r="226" spans="1:97" x14ac:dyDescent="0.25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  <c r="BH226" s="85"/>
      <c r="BI226" s="85"/>
      <c r="BJ226" s="85"/>
      <c r="BK226" s="85"/>
      <c r="BL226" s="85"/>
      <c r="BM226" s="85"/>
      <c r="BN226" s="85"/>
      <c r="BO226" s="85"/>
      <c r="BP226" s="85"/>
      <c r="BQ226" s="85"/>
      <c r="BR226" s="85"/>
      <c r="BS226" s="85"/>
      <c r="BT226" s="85"/>
      <c r="BU226" s="85"/>
      <c r="BV226" s="85"/>
      <c r="BW226" s="85"/>
      <c r="BX226" s="85"/>
      <c r="BY226" s="85"/>
      <c r="BZ226" s="85"/>
      <c r="CA226" s="85"/>
      <c r="CB226" s="85"/>
      <c r="CC226" s="85"/>
      <c r="CD226" s="85"/>
      <c r="CE226" s="85"/>
      <c r="CF226" s="85"/>
      <c r="CG226" s="85"/>
      <c r="CH226" s="85"/>
      <c r="CI226" s="85"/>
      <c r="CJ226" s="85"/>
      <c r="CK226" s="85"/>
      <c r="CL226" s="85"/>
      <c r="CM226" s="85"/>
      <c r="CN226" s="85"/>
      <c r="CO226" s="85"/>
      <c r="CP226" s="85"/>
      <c r="CQ226" s="85"/>
      <c r="CR226" s="85"/>
      <c r="CS226" s="85"/>
    </row>
    <row r="227" spans="1:97" x14ac:dyDescent="0.25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</row>
    <row r="228" spans="1:97" x14ac:dyDescent="0.25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  <c r="BH228" s="85"/>
      <c r="BI228" s="85"/>
      <c r="BJ228" s="85"/>
      <c r="BK228" s="85"/>
      <c r="BL228" s="85"/>
      <c r="BM228" s="85"/>
      <c r="BN228" s="85"/>
      <c r="BO228" s="85"/>
      <c r="BP228" s="85"/>
      <c r="BQ228" s="85"/>
      <c r="BR228" s="85"/>
      <c r="BS228" s="85"/>
      <c r="BT228" s="85"/>
      <c r="BU228" s="85"/>
      <c r="BV228" s="85"/>
      <c r="BW228" s="85"/>
      <c r="BX228" s="85"/>
      <c r="BY228" s="85"/>
      <c r="BZ228" s="85"/>
      <c r="CA228" s="85"/>
      <c r="CB228" s="85"/>
      <c r="CC228" s="85"/>
      <c r="CD228" s="85"/>
      <c r="CE228" s="85"/>
      <c r="CF228" s="85"/>
      <c r="CG228" s="85"/>
      <c r="CH228" s="85"/>
      <c r="CI228" s="85"/>
      <c r="CJ228" s="85"/>
      <c r="CK228" s="85"/>
      <c r="CL228" s="85"/>
      <c r="CM228" s="85"/>
      <c r="CN228" s="85"/>
      <c r="CO228" s="85"/>
      <c r="CP228" s="85"/>
      <c r="CQ228" s="85"/>
      <c r="CR228" s="85"/>
      <c r="CS228" s="85"/>
    </row>
    <row r="229" spans="1:97" x14ac:dyDescent="0.25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5"/>
      <c r="CH229" s="85"/>
      <c r="CI229" s="85"/>
      <c r="CJ229" s="85"/>
      <c r="CK229" s="85"/>
      <c r="CL229" s="85"/>
      <c r="CM229" s="85"/>
      <c r="CN229" s="85"/>
      <c r="CO229" s="85"/>
      <c r="CP229" s="85"/>
      <c r="CQ229" s="85"/>
      <c r="CR229" s="85"/>
      <c r="CS229" s="85"/>
    </row>
    <row r="230" spans="1:97" x14ac:dyDescent="0.25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5"/>
      <c r="CH230" s="85"/>
      <c r="CI230" s="85"/>
      <c r="CJ230" s="85"/>
      <c r="CK230" s="85"/>
      <c r="CL230" s="85"/>
      <c r="CM230" s="85"/>
      <c r="CN230" s="85"/>
      <c r="CO230" s="85"/>
      <c r="CP230" s="85"/>
      <c r="CQ230" s="85"/>
      <c r="CR230" s="85"/>
      <c r="CS230" s="85"/>
    </row>
    <row r="231" spans="1:97" x14ac:dyDescent="0.25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5"/>
      <c r="CH231" s="85"/>
      <c r="CI231" s="85"/>
      <c r="CJ231" s="85"/>
      <c r="CK231" s="85"/>
      <c r="CL231" s="85"/>
      <c r="CM231" s="85"/>
      <c r="CN231" s="85"/>
      <c r="CO231" s="85"/>
      <c r="CP231" s="85"/>
      <c r="CQ231" s="85"/>
      <c r="CR231" s="85"/>
      <c r="CS231" s="85"/>
    </row>
    <row r="232" spans="1:97" x14ac:dyDescent="0.25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</row>
    <row r="233" spans="1:97" x14ac:dyDescent="0.25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</row>
    <row r="234" spans="1:97" x14ac:dyDescent="0.25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  <c r="BN234" s="85"/>
      <c r="BO234" s="85"/>
      <c r="BP234" s="85"/>
      <c r="BQ234" s="85"/>
      <c r="BR234" s="85"/>
      <c r="BS234" s="85"/>
      <c r="BT234" s="85"/>
      <c r="BU234" s="85"/>
      <c r="BV234" s="85"/>
      <c r="BW234" s="85"/>
      <c r="BX234" s="85"/>
      <c r="BY234" s="85"/>
      <c r="BZ234" s="85"/>
      <c r="CA234" s="85"/>
      <c r="CB234" s="85"/>
      <c r="CC234" s="85"/>
      <c r="CD234" s="85"/>
      <c r="CE234" s="85"/>
      <c r="CF234" s="85"/>
      <c r="CG234" s="85"/>
      <c r="CH234" s="85"/>
      <c r="CI234" s="85"/>
      <c r="CJ234" s="85"/>
      <c r="CK234" s="85"/>
      <c r="CL234" s="85"/>
      <c r="CM234" s="85"/>
      <c r="CN234" s="85"/>
      <c r="CO234" s="85"/>
      <c r="CP234" s="85"/>
      <c r="CQ234" s="85"/>
      <c r="CR234" s="85"/>
      <c r="CS234" s="85"/>
    </row>
    <row r="235" spans="1:97" x14ac:dyDescent="0.25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  <c r="BM235" s="85"/>
      <c r="BN235" s="85"/>
      <c r="BO235" s="85"/>
      <c r="BP235" s="85"/>
      <c r="BQ235" s="85"/>
      <c r="BR235" s="85"/>
      <c r="BS235" s="85"/>
      <c r="BT235" s="85"/>
      <c r="BU235" s="85"/>
      <c r="BV235" s="85"/>
      <c r="BW235" s="85"/>
      <c r="BX235" s="85"/>
      <c r="BY235" s="85"/>
      <c r="BZ235" s="85"/>
      <c r="CA235" s="85"/>
      <c r="CB235" s="85"/>
      <c r="CC235" s="85"/>
      <c r="CD235" s="85"/>
      <c r="CE235" s="85"/>
      <c r="CF235" s="85"/>
      <c r="CG235" s="85"/>
      <c r="CH235" s="85"/>
      <c r="CI235" s="85"/>
      <c r="CJ235" s="85"/>
      <c r="CK235" s="85"/>
      <c r="CL235" s="85"/>
      <c r="CM235" s="85"/>
      <c r="CN235" s="85"/>
      <c r="CO235" s="85"/>
      <c r="CP235" s="85"/>
      <c r="CQ235" s="85"/>
      <c r="CR235" s="85"/>
      <c r="CS235" s="85"/>
    </row>
    <row r="236" spans="1:97" x14ac:dyDescent="0.25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  <c r="BT236" s="85"/>
      <c r="BU236" s="85"/>
      <c r="BV236" s="85"/>
      <c r="BW236" s="85"/>
      <c r="BX236" s="85"/>
      <c r="BY236" s="85"/>
      <c r="BZ236" s="85"/>
      <c r="CA236" s="85"/>
      <c r="CB236" s="85"/>
      <c r="CC236" s="85"/>
      <c r="CD236" s="85"/>
      <c r="CE236" s="85"/>
      <c r="CF236" s="85"/>
      <c r="CG236" s="85"/>
      <c r="CH236" s="85"/>
      <c r="CI236" s="85"/>
      <c r="CJ236" s="85"/>
      <c r="CK236" s="85"/>
      <c r="CL236" s="85"/>
      <c r="CM236" s="85"/>
      <c r="CN236" s="85"/>
      <c r="CO236" s="85"/>
      <c r="CP236" s="85"/>
      <c r="CQ236" s="85"/>
      <c r="CR236" s="85"/>
      <c r="CS236" s="85"/>
    </row>
    <row r="237" spans="1:97" x14ac:dyDescent="0.25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  <c r="BT237" s="85"/>
      <c r="BU237" s="85"/>
      <c r="BV237" s="85"/>
      <c r="BW237" s="85"/>
      <c r="BX237" s="85"/>
      <c r="BY237" s="85"/>
      <c r="BZ237" s="85"/>
      <c r="CA237" s="85"/>
      <c r="CB237" s="85"/>
      <c r="CC237" s="85"/>
      <c r="CD237" s="85"/>
      <c r="CE237" s="85"/>
      <c r="CF237" s="85"/>
      <c r="CG237" s="85"/>
      <c r="CH237" s="85"/>
      <c r="CI237" s="85"/>
      <c r="CJ237" s="85"/>
      <c r="CK237" s="85"/>
      <c r="CL237" s="85"/>
      <c r="CM237" s="85"/>
      <c r="CN237" s="85"/>
      <c r="CO237" s="85"/>
      <c r="CP237" s="85"/>
      <c r="CQ237" s="85"/>
      <c r="CR237" s="85"/>
      <c r="CS237" s="85"/>
    </row>
    <row r="238" spans="1:97" x14ac:dyDescent="0.25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5"/>
      <c r="BP238" s="85"/>
      <c r="BQ238" s="85"/>
      <c r="BR238" s="85"/>
      <c r="BS238" s="85"/>
      <c r="BT238" s="85"/>
      <c r="BU238" s="85"/>
      <c r="BV238" s="85"/>
      <c r="BW238" s="85"/>
      <c r="BX238" s="85"/>
      <c r="BY238" s="85"/>
      <c r="BZ238" s="85"/>
      <c r="CA238" s="85"/>
      <c r="CB238" s="85"/>
      <c r="CC238" s="85"/>
      <c r="CD238" s="85"/>
      <c r="CE238" s="85"/>
      <c r="CF238" s="85"/>
      <c r="CG238" s="85"/>
      <c r="CH238" s="85"/>
      <c r="CI238" s="85"/>
      <c r="CJ238" s="85"/>
      <c r="CK238" s="85"/>
      <c r="CL238" s="85"/>
      <c r="CM238" s="85"/>
      <c r="CN238" s="85"/>
      <c r="CO238" s="85"/>
      <c r="CP238" s="85"/>
      <c r="CQ238" s="85"/>
      <c r="CR238" s="85"/>
      <c r="CS238" s="85"/>
    </row>
    <row r="239" spans="1:97" x14ac:dyDescent="0.25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  <c r="BH239" s="85"/>
      <c r="BI239" s="85"/>
      <c r="BJ239" s="85"/>
      <c r="BK239" s="85"/>
      <c r="BL239" s="85"/>
      <c r="BM239" s="85"/>
      <c r="BN239" s="85"/>
      <c r="BO239" s="85"/>
      <c r="BP239" s="85"/>
      <c r="BQ239" s="85"/>
      <c r="BR239" s="85"/>
      <c r="BS239" s="85"/>
      <c r="BT239" s="85"/>
      <c r="BU239" s="85"/>
      <c r="BV239" s="85"/>
      <c r="BW239" s="85"/>
      <c r="BX239" s="85"/>
      <c r="BY239" s="85"/>
      <c r="BZ239" s="85"/>
      <c r="CA239" s="85"/>
      <c r="CB239" s="85"/>
      <c r="CC239" s="85"/>
      <c r="CD239" s="85"/>
      <c r="CE239" s="85"/>
      <c r="CF239" s="85"/>
      <c r="CG239" s="85"/>
      <c r="CH239" s="85"/>
      <c r="CI239" s="85"/>
      <c r="CJ239" s="85"/>
      <c r="CK239" s="85"/>
      <c r="CL239" s="85"/>
      <c r="CM239" s="85"/>
      <c r="CN239" s="85"/>
      <c r="CO239" s="85"/>
      <c r="CP239" s="85"/>
      <c r="CQ239" s="85"/>
      <c r="CR239" s="85"/>
      <c r="CS239" s="85"/>
    </row>
    <row r="240" spans="1:97" x14ac:dyDescent="0.25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  <c r="BH240" s="85"/>
      <c r="BI240" s="85"/>
      <c r="BJ240" s="85"/>
      <c r="BK240" s="85"/>
      <c r="BL240" s="85"/>
      <c r="BM240" s="85"/>
      <c r="BN240" s="85"/>
      <c r="BO240" s="85"/>
      <c r="BP240" s="85"/>
      <c r="BQ240" s="85"/>
      <c r="BR240" s="85"/>
      <c r="BS240" s="85"/>
      <c r="BT240" s="85"/>
      <c r="BU240" s="85"/>
      <c r="BV240" s="85"/>
      <c r="BW240" s="85"/>
      <c r="BX240" s="85"/>
      <c r="BY240" s="85"/>
      <c r="BZ240" s="85"/>
      <c r="CA240" s="85"/>
      <c r="CB240" s="85"/>
      <c r="CC240" s="85"/>
      <c r="CD240" s="85"/>
      <c r="CE240" s="85"/>
      <c r="CF240" s="85"/>
      <c r="CG240" s="85"/>
      <c r="CH240" s="85"/>
      <c r="CI240" s="85"/>
      <c r="CJ240" s="85"/>
      <c r="CK240" s="85"/>
      <c r="CL240" s="85"/>
      <c r="CM240" s="85"/>
      <c r="CN240" s="85"/>
      <c r="CO240" s="85"/>
      <c r="CP240" s="85"/>
      <c r="CQ240" s="85"/>
      <c r="CR240" s="85"/>
      <c r="CS240" s="85"/>
    </row>
    <row r="241" spans="1:97" x14ac:dyDescent="0.25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5"/>
      <c r="CH241" s="85"/>
      <c r="CI241" s="85"/>
      <c r="CJ241" s="85"/>
      <c r="CK241" s="85"/>
      <c r="CL241" s="85"/>
      <c r="CM241" s="85"/>
      <c r="CN241" s="85"/>
      <c r="CO241" s="85"/>
      <c r="CP241" s="85"/>
      <c r="CQ241" s="85"/>
      <c r="CR241" s="85"/>
      <c r="CS241" s="85"/>
    </row>
    <row r="242" spans="1:97" x14ac:dyDescent="0.25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5"/>
      <c r="CH242" s="85"/>
      <c r="CI242" s="85"/>
      <c r="CJ242" s="85"/>
      <c r="CK242" s="85"/>
      <c r="CL242" s="85"/>
      <c r="CM242" s="85"/>
      <c r="CN242" s="85"/>
      <c r="CO242" s="85"/>
      <c r="CP242" s="85"/>
      <c r="CQ242" s="85"/>
      <c r="CR242" s="85"/>
      <c r="CS242" s="85"/>
    </row>
    <row r="243" spans="1:97" x14ac:dyDescent="0.25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5"/>
      <c r="CH243" s="85"/>
      <c r="CI243" s="85"/>
      <c r="CJ243" s="85"/>
      <c r="CK243" s="85"/>
      <c r="CL243" s="85"/>
      <c r="CM243" s="85"/>
      <c r="CN243" s="85"/>
      <c r="CO243" s="85"/>
      <c r="CP243" s="85"/>
      <c r="CQ243" s="85"/>
      <c r="CR243" s="85"/>
      <c r="CS243" s="85"/>
    </row>
    <row r="244" spans="1:97" x14ac:dyDescent="0.25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5"/>
      <c r="CH244" s="85"/>
      <c r="CI244" s="85"/>
      <c r="CJ244" s="85"/>
      <c r="CK244" s="85"/>
      <c r="CL244" s="85"/>
      <c r="CM244" s="85"/>
      <c r="CN244" s="85"/>
      <c r="CO244" s="85"/>
      <c r="CP244" s="85"/>
      <c r="CQ244" s="85"/>
      <c r="CR244" s="85"/>
      <c r="CS244" s="85"/>
    </row>
    <row r="245" spans="1:97" x14ac:dyDescent="0.25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  <c r="BX245" s="85"/>
      <c r="BY245" s="85"/>
      <c r="BZ245" s="85"/>
      <c r="CA245" s="85"/>
      <c r="CB245" s="85"/>
      <c r="CC245" s="85"/>
      <c r="CD245" s="85"/>
      <c r="CE245" s="85"/>
      <c r="CF245" s="85"/>
      <c r="CG245" s="85"/>
      <c r="CH245" s="85"/>
      <c r="CI245" s="85"/>
      <c r="CJ245" s="85"/>
      <c r="CK245" s="85"/>
      <c r="CL245" s="85"/>
      <c r="CM245" s="85"/>
      <c r="CN245" s="85"/>
      <c r="CO245" s="85"/>
      <c r="CP245" s="85"/>
      <c r="CQ245" s="85"/>
      <c r="CR245" s="85"/>
      <c r="CS245" s="85"/>
    </row>
    <row r="246" spans="1:97" x14ac:dyDescent="0.25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5"/>
      <c r="CH246" s="85"/>
      <c r="CI246" s="85"/>
      <c r="CJ246" s="85"/>
      <c r="CK246" s="85"/>
      <c r="CL246" s="85"/>
      <c r="CM246" s="85"/>
      <c r="CN246" s="85"/>
      <c r="CO246" s="85"/>
      <c r="CP246" s="85"/>
      <c r="CQ246" s="85"/>
      <c r="CR246" s="85"/>
      <c r="CS246" s="85"/>
    </row>
    <row r="247" spans="1:97" x14ac:dyDescent="0.25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5"/>
      <c r="CH247" s="85"/>
      <c r="CI247" s="85"/>
      <c r="CJ247" s="85"/>
      <c r="CK247" s="85"/>
      <c r="CL247" s="85"/>
      <c r="CM247" s="85"/>
      <c r="CN247" s="85"/>
      <c r="CO247" s="85"/>
      <c r="CP247" s="85"/>
      <c r="CQ247" s="85"/>
      <c r="CR247" s="85"/>
      <c r="CS247" s="85"/>
    </row>
    <row r="248" spans="1:97" x14ac:dyDescent="0.25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5"/>
      <c r="CH248" s="85"/>
      <c r="CI248" s="85"/>
      <c r="CJ248" s="85"/>
      <c r="CK248" s="85"/>
      <c r="CL248" s="85"/>
      <c r="CM248" s="85"/>
      <c r="CN248" s="85"/>
      <c r="CO248" s="85"/>
      <c r="CP248" s="85"/>
      <c r="CQ248" s="85"/>
      <c r="CR248" s="85"/>
      <c r="CS248" s="85"/>
    </row>
    <row r="249" spans="1:97" x14ac:dyDescent="0.25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5"/>
      <c r="CH249" s="85"/>
      <c r="CI249" s="85"/>
      <c r="CJ249" s="85"/>
      <c r="CK249" s="85"/>
      <c r="CL249" s="85"/>
      <c r="CM249" s="85"/>
      <c r="CN249" s="85"/>
      <c r="CO249" s="85"/>
      <c r="CP249" s="85"/>
      <c r="CQ249" s="85"/>
      <c r="CR249" s="85"/>
      <c r="CS249" s="85"/>
    </row>
    <row r="250" spans="1:97" x14ac:dyDescent="0.25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5"/>
      <c r="CH250" s="85"/>
      <c r="CI250" s="85"/>
      <c r="CJ250" s="85"/>
      <c r="CK250" s="85"/>
      <c r="CL250" s="85"/>
      <c r="CM250" s="85"/>
      <c r="CN250" s="85"/>
      <c r="CO250" s="85"/>
      <c r="CP250" s="85"/>
      <c r="CQ250" s="85"/>
      <c r="CR250" s="85"/>
      <c r="CS250" s="85"/>
    </row>
    <row r="251" spans="1:97" x14ac:dyDescent="0.25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5"/>
      <c r="CH251" s="85"/>
      <c r="CI251" s="85"/>
      <c r="CJ251" s="85"/>
      <c r="CK251" s="85"/>
      <c r="CL251" s="85"/>
      <c r="CM251" s="85"/>
      <c r="CN251" s="85"/>
      <c r="CO251" s="85"/>
      <c r="CP251" s="85"/>
      <c r="CQ251" s="85"/>
      <c r="CR251" s="85"/>
      <c r="CS251" s="85"/>
    </row>
    <row r="252" spans="1:97" x14ac:dyDescent="0.25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5"/>
      <c r="CH252" s="85"/>
      <c r="CI252" s="85"/>
      <c r="CJ252" s="85"/>
      <c r="CK252" s="85"/>
      <c r="CL252" s="85"/>
      <c r="CM252" s="85"/>
      <c r="CN252" s="85"/>
      <c r="CO252" s="85"/>
      <c r="CP252" s="85"/>
      <c r="CQ252" s="85"/>
      <c r="CR252" s="85"/>
      <c r="CS252" s="85"/>
    </row>
    <row r="253" spans="1:97" x14ac:dyDescent="0.25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5"/>
      <c r="CH253" s="85"/>
      <c r="CI253" s="85"/>
      <c r="CJ253" s="85"/>
      <c r="CK253" s="85"/>
      <c r="CL253" s="85"/>
      <c r="CM253" s="85"/>
      <c r="CN253" s="85"/>
      <c r="CO253" s="85"/>
      <c r="CP253" s="85"/>
      <c r="CQ253" s="85"/>
      <c r="CR253" s="85"/>
      <c r="CS253" s="85"/>
    </row>
    <row r="254" spans="1:97" x14ac:dyDescent="0.25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5"/>
      <c r="CH254" s="85"/>
      <c r="CI254" s="85"/>
      <c r="CJ254" s="85"/>
      <c r="CK254" s="85"/>
      <c r="CL254" s="85"/>
      <c r="CM254" s="85"/>
      <c r="CN254" s="85"/>
      <c r="CO254" s="85"/>
      <c r="CP254" s="85"/>
      <c r="CQ254" s="85"/>
      <c r="CR254" s="85"/>
      <c r="CS254" s="85"/>
    </row>
    <row r="255" spans="1:97" x14ac:dyDescent="0.25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</row>
    <row r="256" spans="1:97" x14ac:dyDescent="0.25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</row>
    <row r="257" spans="1:97" x14ac:dyDescent="0.25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  <c r="BH257" s="85"/>
      <c r="BI257" s="85"/>
      <c r="BJ257" s="85"/>
      <c r="BK257" s="85"/>
      <c r="BL257" s="85"/>
      <c r="BM257" s="85"/>
      <c r="BN257" s="85"/>
      <c r="BO257" s="85"/>
      <c r="BP257" s="85"/>
      <c r="BQ257" s="85"/>
      <c r="BR257" s="85"/>
      <c r="BS257" s="85"/>
      <c r="BT257" s="85"/>
      <c r="BU257" s="85"/>
      <c r="BV257" s="85"/>
      <c r="BW257" s="85"/>
      <c r="BX257" s="85"/>
      <c r="BY257" s="85"/>
      <c r="BZ257" s="85"/>
      <c r="CA257" s="85"/>
      <c r="CB257" s="85"/>
      <c r="CC257" s="85"/>
      <c r="CD257" s="85"/>
      <c r="CE257" s="85"/>
      <c r="CF257" s="85"/>
      <c r="CG257" s="85"/>
      <c r="CH257" s="85"/>
      <c r="CI257" s="85"/>
      <c r="CJ257" s="85"/>
      <c r="CK257" s="85"/>
      <c r="CL257" s="85"/>
      <c r="CM257" s="85"/>
      <c r="CN257" s="85"/>
      <c r="CO257" s="85"/>
      <c r="CP257" s="85"/>
      <c r="CQ257" s="85"/>
      <c r="CR257" s="85"/>
      <c r="CS257" s="85"/>
    </row>
    <row r="258" spans="1:97" x14ac:dyDescent="0.25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  <c r="BH258" s="85"/>
      <c r="BI258" s="85"/>
      <c r="BJ258" s="85"/>
      <c r="BK258" s="85"/>
      <c r="BL258" s="85"/>
      <c r="BM258" s="85"/>
      <c r="BN258" s="85"/>
      <c r="BO258" s="85"/>
      <c r="BP258" s="85"/>
      <c r="BQ258" s="85"/>
      <c r="BR258" s="85"/>
      <c r="BS258" s="85"/>
      <c r="BT258" s="85"/>
      <c r="BU258" s="85"/>
      <c r="BV258" s="85"/>
      <c r="BW258" s="85"/>
      <c r="BX258" s="85"/>
      <c r="BY258" s="85"/>
      <c r="BZ258" s="85"/>
      <c r="CA258" s="85"/>
      <c r="CB258" s="85"/>
      <c r="CC258" s="85"/>
      <c r="CD258" s="85"/>
      <c r="CE258" s="85"/>
      <c r="CF258" s="85"/>
      <c r="CG258" s="85"/>
      <c r="CH258" s="85"/>
      <c r="CI258" s="85"/>
      <c r="CJ258" s="85"/>
      <c r="CK258" s="85"/>
      <c r="CL258" s="85"/>
      <c r="CM258" s="85"/>
      <c r="CN258" s="85"/>
      <c r="CO258" s="85"/>
      <c r="CP258" s="85"/>
      <c r="CQ258" s="85"/>
      <c r="CR258" s="85"/>
      <c r="CS258" s="85"/>
    </row>
    <row r="259" spans="1:97" x14ac:dyDescent="0.25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  <c r="BX259" s="85"/>
      <c r="BY259" s="85"/>
      <c r="BZ259" s="85"/>
      <c r="CA259" s="85"/>
      <c r="CB259" s="85"/>
      <c r="CC259" s="85"/>
      <c r="CD259" s="85"/>
      <c r="CE259" s="85"/>
      <c r="CF259" s="85"/>
      <c r="CG259" s="85"/>
      <c r="CH259" s="85"/>
      <c r="CI259" s="85"/>
      <c r="CJ259" s="85"/>
      <c r="CK259" s="85"/>
      <c r="CL259" s="85"/>
      <c r="CM259" s="85"/>
      <c r="CN259" s="85"/>
      <c r="CO259" s="85"/>
      <c r="CP259" s="85"/>
      <c r="CQ259" s="85"/>
      <c r="CR259" s="85"/>
      <c r="CS259" s="85"/>
    </row>
    <row r="260" spans="1:97" x14ac:dyDescent="0.25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  <c r="BH260" s="85"/>
      <c r="BI260" s="85"/>
      <c r="BJ260" s="85"/>
      <c r="BK260" s="85"/>
      <c r="BL260" s="85"/>
      <c r="BM260" s="85"/>
      <c r="BN260" s="85"/>
      <c r="BO260" s="85"/>
      <c r="BP260" s="85"/>
      <c r="BQ260" s="85"/>
      <c r="BR260" s="85"/>
      <c r="BS260" s="85"/>
      <c r="BT260" s="85"/>
      <c r="BU260" s="85"/>
      <c r="BV260" s="85"/>
      <c r="BW260" s="85"/>
      <c r="BX260" s="85"/>
      <c r="BY260" s="85"/>
      <c r="BZ260" s="85"/>
      <c r="CA260" s="85"/>
      <c r="CB260" s="85"/>
      <c r="CC260" s="85"/>
      <c r="CD260" s="85"/>
      <c r="CE260" s="85"/>
      <c r="CF260" s="85"/>
      <c r="CG260" s="85"/>
      <c r="CH260" s="85"/>
      <c r="CI260" s="85"/>
      <c r="CJ260" s="85"/>
      <c r="CK260" s="85"/>
      <c r="CL260" s="85"/>
      <c r="CM260" s="85"/>
      <c r="CN260" s="85"/>
      <c r="CO260" s="85"/>
      <c r="CP260" s="85"/>
      <c r="CQ260" s="85"/>
      <c r="CR260" s="85"/>
      <c r="CS260" s="85"/>
    </row>
    <row r="261" spans="1:97" x14ac:dyDescent="0.25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  <c r="BX261" s="85"/>
      <c r="BY261" s="85"/>
      <c r="BZ261" s="85"/>
      <c r="CA261" s="85"/>
      <c r="CB261" s="85"/>
      <c r="CC261" s="85"/>
      <c r="CD261" s="85"/>
      <c r="CE261" s="85"/>
      <c r="CF261" s="85"/>
      <c r="CG261" s="85"/>
      <c r="CH261" s="85"/>
      <c r="CI261" s="85"/>
      <c r="CJ261" s="85"/>
      <c r="CK261" s="85"/>
      <c r="CL261" s="85"/>
      <c r="CM261" s="85"/>
      <c r="CN261" s="85"/>
      <c r="CO261" s="85"/>
      <c r="CP261" s="85"/>
      <c r="CQ261" s="85"/>
      <c r="CR261" s="85"/>
      <c r="CS261" s="85"/>
    </row>
    <row r="262" spans="1:97" x14ac:dyDescent="0.25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  <c r="BT262" s="85"/>
      <c r="BU262" s="85"/>
      <c r="BV262" s="85"/>
      <c r="BW262" s="85"/>
      <c r="BX262" s="85"/>
      <c r="BY262" s="85"/>
      <c r="BZ262" s="85"/>
      <c r="CA262" s="85"/>
      <c r="CB262" s="85"/>
      <c r="CC262" s="85"/>
      <c r="CD262" s="85"/>
      <c r="CE262" s="85"/>
      <c r="CF262" s="85"/>
      <c r="CG262" s="85"/>
      <c r="CH262" s="85"/>
      <c r="CI262" s="85"/>
      <c r="CJ262" s="85"/>
      <c r="CK262" s="85"/>
      <c r="CL262" s="85"/>
      <c r="CM262" s="85"/>
      <c r="CN262" s="85"/>
      <c r="CO262" s="85"/>
      <c r="CP262" s="85"/>
      <c r="CQ262" s="85"/>
      <c r="CR262" s="85"/>
      <c r="CS262" s="85"/>
    </row>
    <row r="263" spans="1:97" x14ac:dyDescent="0.25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  <c r="BH263" s="85"/>
      <c r="BI263" s="85"/>
      <c r="BJ263" s="85"/>
      <c r="BK263" s="85"/>
      <c r="BL263" s="85"/>
      <c r="BM263" s="85"/>
      <c r="BN263" s="85"/>
      <c r="BO263" s="85"/>
      <c r="BP263" s="85"/>
      <c r="BQ263" s="85"/>
      <c r="BR263" s="85"/>
      <c r="BS263" s="85"/>
      <c r="BT263" s="85"/>
      <c r="BU263" s="85"/>
      <c r="BV263" s="85"/>
      <c r="BW263" s="85"/>
      <c r="BX263" s="85"/>
      <c r="BY263" s="85"/>
      <c r="BZ263" s="85"/>
      <c r="CA263" s="85"/>
      <c r="CB263" s="85"/>
      <c r="CC263" s="85"/>
      <c r="CD263" s="85"/>
      <c r="CE263" s="85"/>
      <c r="CF263" s="85"/>
      <c r="CG263" s="85"/>
      <c r="CH263" s="85"/>
      <c r="CI263" s="85"/>
      <c r="CJ263" s="85"/>
      <c r="CK263" s="85"/>
      <c r="CL263" s="85"/>
      <c r="CM263" s="85"/>
      <c r="CN263" s="85"/>
      <c r="CO263" s="85"/>
      <c r="CP263" s="85"/>
      <c r="CQ263" s="85"/>
      <c r="CR263" s="85"/>
      <c r="CS263" s="85"/>
    </row>
    <row r="264" spans="1:97" x14ac:dyDescent="0.25">
      <c r="A264" s="85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85"/>
      <c r="BI264" s="85"/>
      <c r="BJ264" s="85"/>
      <c r="BK264" s="85"/>
      <c r="BL264" s="85"/>
      <c r="BM264" s="85"/>
      <c r="BN264" s="85"/>
      <c r="BO264" s="85"/>
      <c r="BP264" s="85"/>
      <c r="BQ264" s="85"/>
      <c r="BR264" s="85"/>
      <c r="BS264" s="85"/>
      <c r="BT264" s="85"/>
      <c r="BU264" s="85"/>
      <c r="BV264" s="85"/>
      <c r="BW264" s="85"/>
      <c r="BX264" s="85"/>
      <c r="BY264" s="85"/>
      <c r="BZ264" s="85"/>
      <c r="CA264" s="85"/>
      <c r="CB264" s="85"/>
      <c r="CC264" s="85"/>
      <c r="CD264" s="85"/>
      <c r="CE264" s="85"/>
      <c r="CF264" s="85"/>
      <c r="CG264" s="85"/>
      <c r="CH264" s="85"/>
      <c r="CI264" s="85"/>
      <c r="CJ264" s="85"/>
      <c r="CK264" s="85"/>
      <c r="CL264" s="85"/>
      <c r="CM264" s="85"/>
      <c r="CN264" s="85"/>
      <c r="CO264" s="85"/>
      <c r="CP264" s="85"/>
      <c r="CQ264" s="85"/>
      <c r="CR264" s="85"/>
      <c r="CS264" s="85"/>
    </row>
    <row r="265" spans="1:97" x14ac:dyDescent="0.25">
      <c r="A265" s="8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  <c r="BH265" s="85"/>
      <c r="BI265" s="85"/>
      <c r="BJ265" s="85"/>
      <c r="BK265" s="85"/>
      <c r="BL265" s="85"/>
      <c r="BM265" s="85"/>
      <c r="BN265" s="85"/>
      <c r="BO265" s="85"/>
      <c r="BP265" s="85"/>
      <c r="BQ265" s="85"/>
      <c r="BR265" s="85"/>
      <c r="BS265" s="85"/>
      <c r="BT265" s="85"/>
      <c r="BU265" s="85"/>
      <c r="BV265" s="85"/>
      <c r="BW265" s="85"/>
      <c r="BX265" s="85"/>
      <c r="BY265" s="85"/>
      <c r="BZ265" s="85"/>
      <c r="CA265" s="85"/>
      <c r="CB265" s="85"/>
      <c r="CC265" s="85"/>
      <c r="CD265" s="85"/>
      <c r="CE265" s="85"/>
      <c r="CF265" s="85"/>
      <c r="CG265" s="85"/>
      <c r="CH265" s="85"/>
      <c r="CI265" s="85"/>
      <c r="CJ265" s="85"/>
      <c r="CK265" s="85"/>
      <c r="CL265" s="85"/>
      <c r="CM265" s="85"/>
      <c r="CN265" s="85"/>
      <c r="CO265" s="85"/>
      <c r="CP265" s="85"/>
      <c r="CQ265" s="85"/>
      <c r="CR265" s="85"/>
      <c r="CS265" s="85"/>
    </row>
    <row r="266" spans="1:97" x14ac:dyDescent="0.25">
      <c r="A266" s="8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85"/>
      <c r="BB266" s="85"/>
      <c r="BC266" s="85"/>
      <c r="BD266" s="85"/>
      <c r="BE266" s="85"/>
      <c r="BF266" s="85"/>
      <c r="BG266" s="85"/>
      <c r="BH266" s="85"/>
      <c r="BI266" s="85"/>
      <c r="BJ266" s="85"/>
      <c r="BK266" s="85"/>
      <c r="BL266" s="85"/>
      <c r="BM266" s="85"/>
      <c r="BN266" s="85"/>
      <c r="BO266" s="85"/>
      <c r="BP266" s="85"/>
      <c r="BQ266" s="85"/>
      <c r="BR266" s="85"/>
      <c r="BS266" s="85"/>
      <c r="BT266" s="85"/>
      <c r="BU266" s="85"/>
      <c r="BV266" s="85"/>
      <c r="BW266" s="85"/>
      <c r="BX266" s="85"/>
      <c r="BY266" s="85"/>
      <c r="BZ266" s="85"/>
      <c r="CA266" s="85"/>
      <c r="CB266" s="85"/>
      <c r="CC266" s="85"/>
      <c r="CD266" s="85"/>
      <c r="CE266" s="85"/>
      <c r="CF266" s="85"/>
      <c r="CG266" s="85"/>
      <c r="CH266" s="85"/>
      <c r="CI266" s="85"/>
      <c r="CJ266" s="85"/>
      <c r="CK266" s="85"/>
      <c r="CL266" s="85"/>
      <c r="CM266" s="85"/>
      <c r="CN266" s="85"/>
      <c r="CO266" s="85"/>
      <c r="CP266" s="85"/>
      <c r="CQ266" s="85"/>
      <c r="CR266" s="85"/>
      <c r="CS266" s="85"/>
    </row>
    <row r="267" spans="1:97" x14ac:dyDescent="0.25">
      <c r="A267" s="8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  <c r="BH267" s="85"/>
      <c r="BI267" s="85"/>
      <c r="BJ267" s="85"/>
      <c r="BK267" s="85"/>
      <c r="BL267" s="85"/>
      <c r="BM267" s="85"/>
      <c r="BN267" s="85"/>
      <c r="BO267" s="85"/>
      <c r="BP267" s="85"/>
      <c r="BQ267" s="85"/>
      <c r="BR267" s="85"/>
      <c r="BS267" s="85"/>
      <c r="BT267" s="85"/>
      <c r="BU267" s="85"/>
      <c r="BV267" s="85"/>
      <c r="BW267" s="85"/>
      <c r="BX267" s="85"/>
      <c r="BY267" s="85"/>
      <c r="BZ267" s="85"/>
      <c r="CA267" s="85"/>
      <c r="CB267" s="85"/>
      <c r="CC267" s="85"/>
      <c r="CD267" s="85"/>
      <c r="CE267" s="85"/>
      <c r="CF267" s="85"/>
      <c r="CG267" s="85"/>
      <c r="CH267" s="85"/>
      <c r="CI267" s="85"/>
      <c r="CJ267" s="85"/>
      <c r="CK267" s="85"/>
      <c r="CL267" s="85"/>
      <c r="CM267" s="85"/>
      <c r="CN267" s="85"/>
      <c r="CO267" s="85"/>
      <c r="CP267" s="85"/>
      <c r="CQ267" s="85"/>
      <c r="CR267" s="85"/>
      <c r="CS267" s="85"/>
    </row>
    <row r="268" spans="1:97" x14ac:dyDescent="0.25">
      <c r="A268" s="8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  <c r="BH268" s="85"/>
      <c r="BI268" s="85"/>
      <c r="BJ268" s="85"/>
      <c r="BK268" s="85"/>
      <c r="BL268" s="85"/>
      <c r="BM268" s="85"/>
      <c r="BN268" s="85"/>
      <c r="BO268" s="85"/>
      <c r="BP268" s="85"/>
      <c r="BQ268" s="85"/>
      <c r="BR268" s="85"/>
      <c r="BS268" s="85"/>
      <c r="BT268" s="85"/>
      <c r="BU268" s="85"/>
      <c r="BV268" s="85"/>
      <c r="BW268" s="85"/>
      <c r="BX268" s="85"/>
      <c r="BY268" s="85"/>
      <c r="BZ268" s="85"/>
      <c r="CA268" s="85"/>
      <c r="CB268" s="85"/>
      <c r="CC268" s="85"/>
      <c r="CD268" s="85"/>
      <c r="CE268" s="85"/>
      <c r="CF268" s="85"/>
      <c r="CG268" s="85"/>
      <c r="CH268" s="85"/>
      <c r="CI268" s="85"/>
      <c r="CJ268" s="85"/>
      <c r="CK268" s="85"/>
      <c r="CL268" s="85"/>
      <c r="CM268" s="85"/>
      <c r="CN268" s="85"/>
      <c r="CO268" s="85"/>
      <c r="CP268" s="85"/>
      <c r="CQ268" s="85"/>
      <c r="CR268" s="85"/>
      <c r="CS268" s="85"/>
    </row>
    <row r="269" spans="1:97" x14ac:dyDescent="0.25">
      <c r="A269" s="8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5"/>
      <c r="CH269" s="85"/>
      <c r="CI269" s="85"/>
      <c r="CJ269" s="85"/>
      <c r="CK269" s="85"/>
      <c r="CL269" s="85"/>
      <c r="CM269" s="85"/>
      <c r="CN269" s="85"/>
      <c r="CO269" s="85"/>
      <c r="CP269" s="85"/>
      <c r="CQ269" s="85"/>
      <c r="CR269" s="85"/>
      <c r="CS269" s="85"/>
    </row>
    <row r="270" spans="1:97" x14ac:dyDescent="0.25">
      <c r="A270" s="8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5"/>
      <c r="CH270" s="85"/>
      <c r="CI270" s="85"/>
      <c r="CJ270" s="85"/>
      <c r="CK270" s="85"/>
      <c r="CL270" s="85"/>
      <c r="CM270" s="85"/>
      <c r="CN270" s="85"/>
      <c r="CO270" s="85"/>
      <c r="CP270" s="85"/>
      <c r="CQ270" s="85"/>
      <c r="CR270" s="85"/>
      <c r="CS270" s="85"/>
    </row>
    <row r="271" spans="1:97" x14ac:dyDescent="0.25">
      <c r="A271" s="85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5"/>
      <c r="CH271" s="85"/>
      <c r="CI271" s="85"/>
      <c r="CJ271" s="85"/>
      <c r="CK271" s="85"/>
      <c r="CL271" s="85"/>
      <c r="CM271" s="85"/>
      <c r="CN271" s="85"/>
      <c r="CO271" s="85"/>
      <c r="CP271" s="85"/>
      <c r="CQ271" s="85"/>
      <c r="CR271" s="85"/>
      <c r="CS271" s="85"/>
    </row>
    <row r="272" spans="1:97" x14ac:dyDescent="0.25">
      <c r="A272" s="85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5"/>
      <c r="CH272" s="85"/>
      <c r="CI272" s="85"/>
      <c r="CJ272" s="85"/>
      <c r="CK272" s="85"/>
      <c r="CL272" s="85"/>
      <c r="CM272" s="85"/>
      <c r="CN272" s="85"/>
      <c r="CO272" s="85"/>
      <c r="CP272" s="85"/>
      <c r="CQ272" s="85"/>
      <c r="CR272" s="85"/>
      <c r="CS272" s="85"/>
    </row>
    <row r="273" spans="1:97" x14ac:dyDescent="0.25">
      <c r="A273" s="8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5"/>
      <c r="CH273" s="85"/>
      <c r="CI273" s="85"/>
      <c r="CJ273" s="85"/>
      <c r="CK273" s="85"/>
      <c r="CL273" s="85"/>
      <c r="CM273" s="85"/>
      <c r="CN273" s="85"/>
      <c r="CO273" s="85"/>
      <c r="CP273" s="85"/>
      <c r="CQ273" s="85"/>
      <c r="CR273" s="85"/>
      <c r="CS273" s="85"/>
    </row>
    <row r="274" spans="1:97" x14ac:dyDescent="0.25">
      <c r="A274" s="8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5"/>
      <c r="CH274" s="85"/>
      <c r="CI274" s="85"/>
      <c r="CJ274" s="85"/>
      <c r="CK274" s="85"/>
      <c r="CL274" s="85"/>
      <c r="CM274" s="85"/>
      <c r="CN274" s="85"/>
      <c r="CO274" s="85"/>
      <c r="CP274" s="85"/>
      <c r="CQ274" s="85"/>
      <c r="CR274" s="85"/>
      <c r="CS274" s="85"/>
    </row>
    <row r="275" spans="1:97" x14ac:dyDescent="0.25">
      <c r="A275" s="8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5"/>
      <c r="CH275" s="85"/>
      <c r="CI275" s="85"/>
      <c r="CJ275" s="85"/>
      <c r="CK275" s="85"/>
      <c r="CL275" s="85"/>
      <c r="CM275" s="85"/>
      <c r="CN275" s="85"/>
      <c r="CO275" s="85"/>
      <c r="CP275" s="85"/>
      <c r="CQ275" s="85"/>
      <c r="CR275" s="85"/>
      <c r="CS275" s="85"/>
    </row>
    <row r="276" spans="1:97" x14ac:dyDescent="0.25">
      <c r="A276" s="8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5"/>
      <c r="CH276" s="85"/>
      <c r="CI276" s="85"/>
      <c r="CJ276" s="85"/>
      <c r="CK276" s="85"/>
      <c r="CL276" s="85"/>
      <c r="CM276" s="85"/>
      <c r="CN276" s="85"/>
      <c r="CO276" s="85"/>
      <c r="CP276" s="85"/>
      <c r="CQ276" s="85"/>
      <c r="CR276" s="85"/>
      <c r="CS276" s="85"/>
    </row>
    <row r="277" spans="1:97" x14ac:dyDescent="0.25">
      <c r="A277" s="8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5"/>
      <c r="CH277" s="85"/>
      <c r="CI277" s="85"/>
      <c r="CJ277" s="85"/>
      <c r="CK277" s="85"/>
      <c r="CL277" s="85"/>
      <c r="CM277" s="85"/>
      <c r="CN277" s="85"/>
      <c r="CO277" s="85"/>
      <c r="CP277" s="85"/>
      <c r="CQ277" s="85"/>
      <c r="CR277" s="85"/>
      <c r="CS277" s="85"/>
    </row>
    <row r="278" spans="1:97" x14ac:dyDescent="0.25">
      <c r="A278" s="8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5"/>
      <c r="CH278" s="85"/>
      <c r="CI278" s="85"/>
      <c r="CJ278" s="85"/>
      <c r="CK278" s="85"/>
      <c r="CL278" s="85"/>
      <c r="CM278" s="85"/>
      <c r="CN278" s="85"/>
      <c r="CO278" s="85"/>
      <c r="CP278" s="85"/>
      <c r="CQ278" s="85"/>
      <c r="CR278" s="85"/>
      <c r="CS278" s="85"/>
    </row>
    <row r="279" spans="1:97" x14ac:dyDescent="0.25">
      <c r="A279" s="85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  <c r="BH279" s="85"/>
      <c r="BI279" s="85"/>
      <c r="BJ279" s="85"/>
      <c r="BK279" s="85"/>
      <c r="BL279" s="85"/>
      <c r="BM279" s="85"/>
      <c r="BN279" s="85"/>
      <c r="BO279" s="85"/>
      <c r="BP279" s="85"/>
      <c r="BQ279" s="85"/>
      <c r="BR279" s="85"/>
      <c r="BS279" s="85"/>
      <c r="BT279" s="85"/>
      <c r="BU279" s="85"/>
      <c r="BV279" s="85"/>
      <c r="BW279" s="85"/>
      <c r="BX279" s="85"/>
      <c r="BY279" s="85"/>
      <c r="BZ279" s="85"/>
      <c r="CA279" s="85"/>
      <c r="CB279" s="85"/>
      <c r="CC279" s="85"/>
      <c r="CD279" s="85"/>
      <c r="CE279" s="85"/>
      <c r="CF279" s="85"/>
      <c r="CG279" s="85"/>
      <c r="CH279" s="85"/>
      <c r="CI279" s="85"/>
      <c r="CJ279" s="85"/>
      <c r="CK279" s="85"/>
      <c r="CL279" s="85"/>
      <c r="CM279" s="85"/>
      <c r="CN279" s="85"/>
      <c r="CO279" s="85"/>
      <c r="CP279" s="85"/>
      <c r="CQ279" s="85"/>
      <c r="CR279" s="85"/>
      <c r="CS279" s="85"/>
    </row>
    <row r="280" spans="1:97" x14ac:dyDescent="0.25">
      <c r="A280" s="85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  <c r="BH280" s="85"/>
      <c r="BI280" s="85"/>
      <c r="BJ280" s="85"/>
      <c r="BK280" s="85"/>
      <c r="BL280" s="85"/>
      <c r="BM280" s="85"/>
      <c r="BN280" s="85"/>
      <c r="BO280" s="85"/>
      <c r="BP280" s="85"/>
      <c r="BQ280" s="85"/>
      <c r="BR280" s="85"/>
      <c r="BS280" s="85"/>
      <c r="BT280" s="85"/>
      <c r="BU280" s="85"/>
      <c r="BV280" s="85"/>
      <c r="BW280" s="85"/>
      <c r="BX280" s="85"/>
      <c r="BY280" s="85"/>
      <c r="BZ280" s="85"/>
      <c r="CA280" s="85"/>
      <c r="CB280" s="85"/>
      <c r="CC280" s="85"/>
      <c r="CD280" s="85"/>
      <c r="CE280" s="85"/>
      <c r="CF280" s="85"/>
      <c r="CG280" s="85"/>
      <c r="CH280" s="85"/>
      <c r="CI280" s="85"/>
      <c r="CJ280" s="85"/>
      <c r="CK280" s="85"/>
      <c r="CL280" s="85"/>
      <c r="CM280" s="85"/>
      <c r="CN280" s="85"/>
      <c r="CO280" s="85"/>
      <c r="CP280" s="85"/>
      <c r="CQ280" s="85"/>
      <c r="CR280" s="85"/>
      <c r="CS280" s="85"/>
    </row>
    <row r="281" spans="1:97" x14ac:dyDescent="0.25">
      <c r="A281" s="85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  <c r="BH281" s="85"/>
      <c r="BI281" s="85"/>
      <c r="BJ281" s="85"/>
      <c r="BK281" s="85"/>
      <c r="BL281" s="85"/>
      <c r="BM281" s="85"/>
      <c r="BN281" s="85"/>
      <c r="BO281" s="85"/>
      <c r="BP281" s="85"/>
      <c r="BQ281" s="85"/>
      <c r="BR281" s="85"/>
      <c r="BS281" s="85"/>
      <c r="BT281" s="85"/>
      <c r="BU281" s="85"/>
      <c r="BV281" s="85"/>
      <c r="BW281" s="85"/>
      <c r="BX281" s="85"/>
      <c r="BY281" s="85"/>
      <c r="BZ281" s="85"/>
      <c r="CA281" s="85"/>
      <c r="CB281" s="85"/>
      <c r="CC281" s="85"/>
      <c r="CD281" s="85"/>
      <c r="CE281" s="85"/>
      <c r="CF281" s="85"/>
      <c r="CG281" s="85"/>
      <c r="CH281" s="85"/>
      <c r="CI281" s="85"/>
      <c r="CJ281" s="85"/>
      <c r="CK281" s="85"/>
      <c r="CL281" s="85"/>
      <c r="CM281" s="85"/>
      <c r="CN281" s="85"/>
      <c r="CO281" s="85"/>
      <c r="CP281" s="85"/>
      <c r="CQ281" s="85"/>
      <c r="CR281" s="85"/>
      <c r="CS281" s="85"/>
    </row>
    <row r="282" spans="1:97" x14ac:dyDescent="0.25">
      <c r="A282" s="85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  <c r="BM282" s="85"/>
      <c r="BN282" s="85"/>
      <c r="BO282" s="85"/>
      <c r="BP282" s="85"/>
      <c r="BQ282" s="85"/>
      <c r="BR282" s="85"/>
      <c r="BS282" s="85"/>
      <c r="BT282" s="85"/>
      <c r="BU282" s="85"/>
      <c r="BV282" s="85"/>
      <c r="BW282" s="85"/>
      <c r="BX282" s="85"/>
      <c r="BY282" s="85"/>
      <c r="BZ282" s="85"/>
      <c r="CA282" s="85"/>
      <c r="CB282" s="85"/>
      <c r="CC282" s="85"/>
      <c r="CD282" s="85"/>
      <c r="CE282" s="85"/>
      <c r="CF282" s="85"/>
      <c r="CG282" s="85"/>
      <c r="CH282" s="85"/>
      <c r="CI282" s="85"/>
      <c r="CJ282" s="85"/>
      <c r="CK282" s="85"/>
      <c r="CL282" s="85"/>
      <c r="CM282" s="85"/>
      <c r="CN282" s="85"/>
      <c r="CO282" s="85"/>
      <c r="CP282" s="85"/>
      <c r="CQ282" s="85"/>
      <c r="CR282" s="85"/>
      <c r="CS282" s="85"/>
    </row>
    <row r="283" spans="1:97" x14ac:dyDescent="0.25">
      <c r="A283" s="85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  <c r="BH283" s="85"/>
      <c r="BI283" s="85"/>
      <c r="BJ283" s="85"/>
      <c r="BK283" s="85"/>
      <c r="BL283" s="85"/>
      <c r="BM283" s="85"/>
      <c r="BN283" s="85"/>
      <c r="BO283" s="85"/>
      <c r="BP283" s="85"/>
      <c r="BQ283" s="85"/>
      <c r="BR283" s="85"/>
      <c r="BS283" s="85"/>
      <c r="BT283" s="85"/>
      <c r="BU283" s="85"/>
      <c r="BV283" s="85"/>
      <c r="BW283" s="85"/>
      <c r="BX283" s="85"/>
      <c r="BY283" s="85"/>
      <c r="BZ283" s="85"/>
      <c r="CA283" s="85"/>
      <c r="CB283" s="85"/>
      <c r="CC283" s="85"/>
      <c r="CD283" s="85"/>
      <c r="CE283" s="85"/>
      <c r="CF283" s="85"/>
      <c r="CG283" s="85"/>
      <c r="CH283" s="85"/>
      <c r="CI283" s="85"/>
      <c r="CJ283" s="85"/>
      <c r="CK283" s="85"/>
      <c r="CL283" s="85"/>
      <c r="CM283" s="85"/>
      <c r="CN283" s="85"/>
      <c r="CO283" s="85"/>
      <c r="CP283" s="85"/>
      <c r="CQ283" s="85"/>
      <c r="CR283" s="85"/>
      <c r="CS283" s="85"/>
    </row>
    <row r="284" spans="1:97" x14ac:dyDescent="0.25">
      <c r="A284" s="85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  <c r="BH284" s="85"/>
      <c r="BI284" s="85"/>
      <c r="BJ284" s="85"/>
      <c r="BK284" s="85"/>
      <c r="BL284" s="85"/>
      <c r="BM284" s="85"/>
      <c r="BN284" s="85"/>
      <c r="BO284" s="85"/>
      <c r="BP284" s="85"/>
      <c r="BQ284" s="85"/>
      <c r="BR284" s="85"/>
      <c r="BS284" s="85"/>
      <c r="BT284" s="85"/>
      <c r="BU284" s="85"/>
      <c r="BV284" s="85"/>
      <c r="BW284" s="85"/>
      <c r="BX284" s="85"/>
      <c r="BY284" s="85"/>
      <c r="BZ284" s="85"/>
      <c r="CA284" s="85"/>
      <c r="CB284" s="85"/>
      <c r="CC284" s="85"/>
      <c r="CD284" s="85"/>
      <c r="CE284" s="85"/>
      <c r="CF284" s="85"/>
      <c r="CG284" s="85"/>
      <c r="CH284" s="85"/>
      <c r="CI284" s="85"/>
      <c r="CJ284" s="85"/>
      <c r="CK284" s="85"/>
      <c r="CL284" s="85"/>
      <c r="CM284" s="85"/>
      <c r="CN284" s="85"/>
      <c r="CO284" s="85"/>
      <c r="CP284" s="85"/>
      <c r="CQ284" s="85"/>
      <c r="CR284" s="85"/>
      <c r="CS284" s="85"/>
    </row>
    <row r="285" spans="1:97" x14ac:dyDescent="0.25">
      <c r="A285" s="85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  <c r="BH285" s="85"/>
      <c r="BI285" s="85"/>
      <c r="BJ285" s="85"/>
      <c r="BK285" s="85"/>
      <c r="BL285" s="85"/>
      <c r="BM285" s="85"/>
      <c r="BN285" s="85"/>
      <c r="BO285" s="85"/>
      <c r="BP285" s="85"/>
      <c r="BQ285" s="85"/>
      <c r="BR285" s="85"/>
      <c r="BS285" s="85"/>
      <c r="BT285" s="85"/>
      <c r="BU285" s="85"/>
      <c r="BV285" s="85"/>
      <c r="BW285" s="85"/>
      <c r="BX285" s="85"/>
      <c r="BY285" s="85"/>
      <c r="BZ285" s="85"/>
      <c r="CA285" s="85"/>
      <c r="CB285" s="85"/>
      <c r="CC285" s="85"/>
      <c r="CD285" s="85"/>
      <c r="CE285" s="85"/>
      <c r="CF285" s="85"/>
      <c r="CG285" s="85"/>
      <c r="CH285" s="85"/>
      <c r="CI285" s="85"/>
      <c r="CJ285" s="85"/>
      <c r="CK285" s="85"/>
      <c r="CL285" s="85"/>
      <c r="CM285" s="85"/>
      <c r="CN285" s="85"/>
      <c r="CO285" s="85"/>
      <c r="CP285" s="85"/>
      <c r="CQ285" s="85"/>
      <c r="CR285" s="85"/>
      <c r="CS285" s="85"/>
    </row>
    <row r="286" spans="1:97" x14ac:dyDescent="0.25">
      <c r="A286" s="85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  <c r="BH286" s="85"/>
      <c r="BI286" s="85"/>
      <c r="BJ286" s="85"/>
      <c r="BK286" s="85"/>
      <c r="BL286" s="85"/>
      <c r="BM286" s="85"/>
      <c r="BN286" s="85"/>
      <c r="BO286" s="85"/>
      <c r="BP286" s="85"/>
      <c r="BQ286" s="85"/>
      <c r="BR286" s="85"/>
      <c r="BS286" s="85"/>
      <c r="BT286" s="85"/>
      <c r="BU286" s="85"/>
      <c r="BV286" s="85"/>
      <c r="BW286" s="85"/>
      <c r="BX286" s="85"/>
      <c r="BY286" s="85"/>
      <c r="BZ286" s="85"/>
      <c r="CA286" s="85"/>
      <c r="CB286" s="85"/>
      <c r="CC286" s="85"/>
      <c r="CD286" s="85"/>
      <c r="CE286" s="85"/>
      <c r="CF286" s="85"/>
      <c r="CG286" s="85"/>
      <c r="CH286" s="85"/>
      <c r="CI286" s="85"/>
      <c r="CJ286" s="85"/>
      <c r="CK286" s="85"/>
      <c r="CL286" s="85"/>
      <c r="CM286" s="85"/>
      <c r="CN286" s="85"/>
      <c r="CO286" s="85"/>
      <c r="CP286" s="85"/>
      <c r="CQ286" s="85"/>
      <c r="CR286" s="85"/>
      <c r="CS286" s="85"/>
    </row>
    <row r="287" spans="1:97" x14ac:dyDescent="0.25">
      <c r="A287" s="85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  <c r="BH287" s="85"/>
      <c r="BI287" s="85"/>
      <c r="BJ287" s="85"/>
      <c r="BK287" s="85"/>
      <c r="BL287" s="85"/>
      <c r="BM287" s="85"/>
      <c r="BN287" s="85"/>
      <c r="BO287" s="85"/>
      <c r="BP287" s="85"/>
      <c r="BQ287" s="85"/>
      <c r="BR287" s="85"/>
      <c r="BS287" s="85"/>
      <c r="BT287" s="85"/>
      <c r="BU287" s="85"/>
      <c r="BV287" s="85"/>
      <c r="BW287" s="85"/>
      <c r="BX287" s="85"/>
      <c r="BY287" s="85"/>
      <c r="BZ287" s="85"/>
      <c r="CA287" s="85"/>
      <c r="CB287" s="85"/>
      <c r="CC287" s="85"/>
      <c r="CD287" s="85"/>
      <c r="CE287" s="85"/>
      <c r="CF287" s="85"/>
      <c r="CG287" s="85"/>
      <c r="CH287" s="85"/>
      <c r="CI287" s="85"/>
      <c r="CJ287" s="85"/>
      <c r="CK287" s="85"/>
      <c r="CL287" s="85"/>
      <c r="CM287" s="85"/>
      <c r="CN287" s="85"/>
      <c r="CO287" s="85"/>
      <c r="CP287" s="85"/>
      <c r="CQ287" s="85"/>
      <c r="CR287" s="85"/>
      <c r="CS287" s="85"/>
    </row>
    <row r="288" spans="1:97" x14ac:dyDescent="0.25">
      <c r="A288" s="85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  <c r="BH288" s="85"/>
      <c r="BI288" s="85"/>
      <c r="BJ288" s="85"/>
      <c r="BK288" s="85"/>
      <c r="BL288" s="85"/>
      <c r="BM288" s="85"/>
      <c r="BN288" s="85"/>
      <c r="BO288" s="85"/>
      <c r="BP288" s="85"/>
      <c r="BQ288" s="85"/>
      <c r="BR288" s="85"/>
      <c r="BS288" s="85"/>
      <c r="BT288" s="85"/>
      <c r="BU288" s="85"/>
      <c r="BV288" s="85"/>
      <c r="BW288" s="85"/>
      <c r="BX288" s="85"/>
      <c r="BY288" s="85"/>
      <c r="BZ288" s="85"/>
      <c r="CA288" s="85"/>
      <c r="CB288" s="85"/>
      <c r="CC288" s="85"/>
      <c r="CD288" s="85"/>
      <c r="CE288" s="85"/>
      <c r="CF288" s="85"/>
      <c r="CG288" s="85"/>
      <c r="CH288" s="85"/>
      <c r="CI288" s="85"/>
      <c r="CJ288" s="85"/>
      <c r="CK288" s="85"/>
      <c r="CL288" s="85"/>
      <c r="CM288" s="85"/>
      <c r="CN288" s="85"/>
      <c r="CO288" s="85"/>
      <c r="CP288" s="85"/>
      <c r="CQ288" s="85"/>
      <c r="CR288" s="85"/>
      <c r="CS288" s="85"/>
    </row>
    <row r="289" spans="1:97" x14ac:dyDescent="0.25">
      <c r="A289" s="8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  <c r="BH289" s="85"/>
      <c r="BI289" s="85"/>
      <c r="BJ289" s="85"/>
      <c r="BK289" s="85"/>
      <c r="BL289" s="85"/>
      <c r="BM289" s="85"/>
      <c r="BN289" s="85"/>
      <c r="BO289" s="85"/>
      <c r="BP289" s="85"/>
      <c r="BQ289" s="85"/>
      <c r="BR289" s="85"/>
      <c r="BS289" s="85"/>
      <c r="BT289" s="85"/>
      <c r="BU289" s="85"/>
      <c r="BV289" s="85"/>
      <c r="BW289" s="85"/>
      <c r="BX289" s="85"/>
      <c r="BY289" s="85"/>
      <c r="BZ289" s="85"/>
      <c r="CA289" s="85"/>
      <c r="CB289" s="85"/>
      <c r="CC289" s="85"/>
      <c r="CD289" s="85"/>
      <c r="CE289" s="85"/>
      <c r="CF289" s="85"/>
      <c r="CG289" s="85"/>
      <c r="CH289" s="85"/>
      <c r="CI289" s="85"/>
      <c r="CJ289" s="85"/>
      <c r="CK289" s="85"/>
      <c r="CL289" s="85"/>
      <c r="CM289" s="85"/>
      <c r="CN289" s="85"/>
      <c r="CO289" s="85"/>
      <c r="CP289" s="85"/>
      <c r="CQ289" s="85"/>
      <c r="CR289" s="85"/>
      <c r="CS289" s="85"/>
    </row>
    <row r="290" spans="1:97" x14ac:dyDescent="0.25">
      <c r="A290" s="8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  <c r="BH290" s="85"/>
      <c r="BI290" s="85"/>
      <c r="BJ290" s="85"/>
      <c r="BK290" s="85"/>
      <c r="BL290" s="85"/>
      <c r="BM290" s="85"/>
      <c r="BN290" s="85"/>
      <c r="BO290" s="85"/>
      <c r="BP290" s="85"/>
      <c r="BQ290" s="85"/>
      <c r="BR290" s="85"/>
      <c r="BS290" s="85"/>
      <c r="BT290" s="85"/>
      <c r="BU290" s="85"/>
      <c r="BV290" s="85"/>
      <c r="BW290" s="85"/>
      <c r="BX290" s="85"/>
      <c r="BY290" s="85"/>
      <c r="BZ290" s="85"/>
      <c r="CA290" s="85"/>
      <c r="CB290" s="85"/>
      <c r="CC290" s="85"/>
      <c r="CD290" s="85"/>
      <c r="CE290" s="85"/>
      <c r="CF290" s="85"/>
      <c r="CG290" s="85"/>
      <c r="CH290" s="85"/>
      <c r="CI290" s="85"/>
      <c r="CJ290" s="85"/>
      <c r="CK290" s="85"/>
      <c r="CL290" s="85"/>
      <c r="CM290" s="85"/>
      <c r="CN290" s="85"/>
      <c r="CO290" s="85"/>
      <c r="CP290" s="85"/>
      <c r="CQ290" s="85"/>
      <c r="CR290" s="85"/>
      <c r="CS290" s="85"/>
    </row>
    <row r="291" spans="1:97" x14ac:dyDescent="0.25">
      <c r="A291" s="8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  <c r="BH291" s="85"/>
      <c r="BI291" s="85"/>
      <c r="BJ291" s="85"/>
      <c r="BK291" s="85"/>
      <c r="BL291" s="85"/>
      <c r="BM291" s="85"/>
      <c r="BN291" s="85"/>
      <c r="BO291" s="85"/>
      <c r="BP291" s="85"/>
      <c r="BQ291" s="85"/>
      <c r="BR291" s="85"/>
      <c r="BS291" s="85"/>
      <c r="BT291" s="85"/>
      <c r="BU291" s="85"/>
      <c r="BV291" s="85"/>
      <c r="BW291" s="85"/>
      <c r="BX291" s="85"/>
      <c r="BY291" s="85"/>
      <c r="BZ291" s="85"/>
      <c r="CA291" s="85"/>
      <c r="CB291" s="85"/>
      <c r="CC291" s="85"/>
      <c r="CD291" s="85"/>
      <c r="CE291" s="85"/>
      <c r="CF291" s="85"/>
      <c r="CG291" s="85"/>
      <c r="CH291" s="85"/>
      <c r="CI291" s="85"/>
      <c r="CJ291" s="85"/>
      <c r="CK291" s="85"/>
      <c r="CL291" s="85"/>
      <c r="CM291" s="85"/>
      <c r="CN291" s="85"/>
      <c r="CO291" s="85"/>
      <c r="CP291" s="85"/>
      <c r="CQ291" s="85"/>
      <c r="CR291" s="85"/>
      <c r="CS291" s="85"/>
    </row>
    <row r="292" spans="1:97" x14ac:dyDescent="0.25">
      <c r="A292" s="8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  <c r="BH292" s="85"/>
      <c r="BI292" s="85"/>
      <c r="BJ292" s="85"/>
      <c r="BK292" s="85"/>
      <c r="BL292" s="85"/>
      <c r="BM292" s="85"/>
      <c r="BN292" s="85"/>
      <c r="BO292" s="85"/>
      <c r="BP292" s="85"/>
      <c r="BQ292" s="85"/>
      <c r="BR292" s="85"/>
      <c r="BS292" s="85"/>
      <c r="BT292" s="85"/>
      <c r="BU292" s="85"/>
      <c r="BV292" s="85"/>
      <c r="BW292" s="85"/>
      <c r="BX292" s="85"/>
      <c r="BY292" s="85"/>
      <c r="BZ292" s="85"/>
      <c r="CA292" s="85"/>
      <c r="CB292" s="85"/>
      <c r="CC292" s="85"/>
      <c r="CD292" s="85"/>
      <c r="CE292" s="85"/>
      <c r="CF292" s="85"/>
      <c r="CG292" s="85"/>
      <c r="CH292" s="85"/>
      <c r="CI292" s="85"/>
      <c r="CJ292" s="85"/>
      <c r="CK292" s="85"/>
      <c r="CL292" s="85"/>
      <c r="CM292" s="85"/>
      <c r="CN292" s="85"/>
      <c r="CO292" s="85"/>
      <c r="CP292" s="85"/>
      <c r="CQ292" s="85"/>
      <c r="CR292" s="85"/>
      <c r="CS292" s="85"/>
    </row>
    <row r="293" spans="1:97" x14ac:dyDescent="0.25">
      <c r="A293" s="8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  <c r="BH293" s="85"/>
      <c r="BI293" s="85"/>
      <c r="BJ293" s="85"/>
      <c r="BK293" s="85"/>
      <c r="BL293" s="85"/>
      <c r="BM293" s="85"/>
      <c r="BN293" s="85"/>
      <c r="BO293" s="85"/>
      <c r="BP293" s="85"/>
      <c r="BQ293" s="85"/>
      <c r="BR293" s="85"/>
      <c r="BS293" s="85"/>
      <c r="BT293" s="85"/>
      <c r="BU293" s="85"/>
      <c r="BV293" s="85"/>
      <c r="BW293" s="85"/>
      <c r="BX293" s="85"/>
      <c r="BY293" s="85"/>
      <c r="BZ293" s="85"/>
      <c r="CA293" s="85"/>
      <c r="CB293" s="85"/>
      <c r="CC293" s="85"/>
      <c r="CD293" s="85"/>
      <c r="CE293" s="85"/>
      <c r="CF293" s="85"/>
      <c r="CG293" s="85"/>
      <c r="CH293" s="85"/>
      <c r="CI293" s="85"/>
      <c r="CJ293" s="85"/>
      <c r="CK293" s="85"/>
      <c r="CL293" s="85"/>
      <c r="CM293" s="85"/>
      <c r="CN293" s="85"/>
      <c r="CO293" s="85"/>
      <c r="CP293" s="85"/>
      <c r="CQ293" s="85"/>
      <c r="CR293" s="85"/>
      <c r="CS293" s="85"/>
    </row>
    <row r="294" spans="1:97" x14ac:dyDescent="0.25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  <c r="BH294" s="85"/>
      <c r="BI294" s="85"/>
      <c r="BJ294" s="85"/>
      <c r="BK294" s="85"/>
      <c r="BL294" s="85"/>
      <c r="BM294" s="85"/>
      <c r="BN294" s="85"/>
      <c r="BO294" s="85"/>
      <c r="BP294" s="85"/>
      <c r="BQ294" s="85"/>
      <c r="BR294" s="85"/>
      <c r="BS294" s="85"/>
      <c r="BT294" s="85"/>
      <c r="BU294" s="85"/>
      <c r="BV294" s="85"/>
      <c r="BW294" s="85"/>
      <c r="BX294" s="85"/>
      <c r="BY294" s="85"/>
      <c r="BZ294" s="85"/>
      <c r="CA294" s="85"/>
      <c r="CB294" s="85"/>
      <c r="CC294" s="85"/>
      <c r="CD294" s="85"/>
      <c r="CE294" s="85"/>
      <c r="CF294" s="85"/>
      <c r="CG294" s="85"/>
      <c r="CH294" s="85"/>
      <c r="CI294" s="85"/>
      <c r="CJ294" s="85"/>
      <c r="CK294" s="85"/>
      <c r="CL294" s="85"/>
      <c r="CM294" s="85"/>
      <c r="CN294" s="85"/>
      <c r="CO294" s="85"/>
      <c r="CP294" s="85"/>
      <c r="CQ294" s="85"/>
      <c r="CR294" s="85"/>
      <c r="CS294" s="85"/>
    </row>
    <row r="295" spans="1:97" x14ac:dyDescent="0.25">
      <c r="A295" s="85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  <c r="BH295" s="85"/>
      <c r="BI295" s="85"/>
      <c r="BJ295" s="85"/>
      <c r="BK295" s="85"/>
      <c r="BL295" s="85"/>
      <c r="BM295" s="85"/>
      <c r="BN295" s="85"/>
      <c r="BO295" s="85"/>
      <c r="BP295" s="85"/>
      <c r="BQ295" s="85"/>
      <c r="BR295" s="85"/>
      <c r="BS295" s="85"/>
      <c r="BT295" s="85"/>
      <c r="BU295" s="85"/>
      <c r="BV295" s="85"/>
      <c r="BW295" s="85"/>
      <c r="BX295" s="85"/>
      <c r="BY295" s="85"/>
      <c r="BZ295" s="85"/>
      <c r="CA295" s="85"/>
      <c r="CB295" s="85"/>
      <c r="CC295" s="85"/>
      <c r="CD295" s="85"/>
      <c r="CE295" s="85"/>
      <c r="CF295" s="85"/>
      <c r="CG295" s="85"/>
      <c r="CH295" s="85"/>
      <c r="CI295" s="85"/>
      <c r="CJ295" s="85"/>
      <c r="CK295" s="85"/>
      <c r="CL295" s="85"/>
      <c r="CM295" s="85"/>
      <c r="CN295" s="85"/>
      <c r="CO295" s="85"/>
      <c r="CP295" s="85"/>
      <c r="CQ295" s="85"/>
      <c r="CR295" s="85"/>
      <c r="CS295" s="85"/>
    </row>
    <row r="296" spans="1:97" x14ac:dyDescent="0.25">
      <c r="A296" s="85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  <c r="BH296" s="85"/>
      <c r="BI296" s="85"/>
      <c r="BJ296" s="85"/>
      <c r="BK296" s="85"/>
      <c r="BL296" s="85"/>
      <c r="BM296" s="85"/>
      <c r="BN296" s="85"/>
      <c r="BO296" s="85"/>
      <c r="BP296" s="85"/>
      <c r="BQ296" s="85"/>
      <c r="BR296" s="85"/>
      <c r="BS296" s="85"/>
      <c r="BT296" s="85"/>
      <c r="BU296" s="85"/>
      <c r="BV296" s="85"/>
      <c r="BW296" s="85"/>
      <c r="BX296" s="85"/>
      <c r="BY296" s="85"/>
      <c r="BZ296" s="85"/>
      <c r="CA296" s="85"/>
      <c r="CB296" s="85"/>
      <c r="CC296" s="85"/>
      <c r="CD296" s="85"/>
      <c r="CE296" s="85"/>
      <c r="CF296" s="85"/>
      <c r="CG296" s="85"/>
      <c r="CH296" s="85"/>
      <c r="CI296" s="85"/>
      <c r="CJ296" s="85"/>
      <c r="CK296" s="85"/>
      <c r="CL296" s="85"/>
      <c r="CM296" s="85"/>
      <c r="CN296" s="85"/>
      <c r="CO296" s="85"/>
      <c r="CP296" s="85"/>
      <c r="CQ296" s="85"/>
      <c r="CR296" s="85"/>
      <c r="CS296" s="85"/>
    </row>
    <row r="297" spans="1:97" x14ac:dyDescent="0.25">
      <c r="A297" s="8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  <c r="BH297" s="85"/>
      <c r="BI297" s="85"/>
      <c r="BJ297" s="85"/>
      <c r="BK297" s="85"/>
      <c r="BL297" s="85"/>
      <c r="BM297" s="85"/>
      <c r="BN297" s="85"/>
      <c r="BO297" s="85"/>
      <c r="BP297" s="85"/>
      <c r="BQ297" s="85"/>
      <c r="BR297" s="85"/>
      <c r="BS297" s="85"/>
      <c r="BT297" s="85"/>
      <c r="BU297" s="85"/>
      <c r="BV297" s="85"/>
      <c r="BW297" s="85"/>
      <c r="BX297" s="85"/>
      <c r="BY297" s="85"/>
      <c r="BZ297" s="85"/>
      <c r="CA297" s="85"/>
      <c r="CB297" s="85"/>
      <c r="CC297" s="85"/>
      <c r="CD297" s="85"/>
      <c r="CE297" s="85"/>
      <c r="CF297" s="85"/>
      <c r="CG297" s="85"/>
      <c r="CH297" s="85"/>
      <c r="CI297" s="85"/>
      <c r="CJ297" s="85"/>
      <c r="CK297" s="85"/>
      <c r="CL297" s="85"/>
      <c r="CM297" s="85"/>
      <c r="CN297" s="85"/>
      <c r="CO297" s="85"/>
      <c r="CP297" s="85"/>
      <c r="CQ297" s="85"/>
      <c r="CR297" s="85"/>
      <c r="CS297" s="85"/>
    </row>
    <row r="298" spans="1:97" x14ac:dyDescent="0.25">
      <c r="A298" s="8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  <c r="BH298" s="85"/>
      <c r="BI298" s="85"/>
      <c r="BJ298" s="85"/>
      <c r="BK298" s="85"/>
      <c r="BL298" s="85"/>
      <c r="BM298" s="85"/>
      <c r="BN298" s="85"/>
      <c r="BO298" s="85"/>
      <c r="BP298" s="85"/>
      <c r="BQ298" s="85"/>
      <c r="BR298" s="85"/>
      <c r="BS298" s="85"/>
      <c r="BT298" s="85"/>
      <c r="BU298" s="85"/>
      <c r="BV298" s="85"/>
      <c r="BW298" s="85"/>
      <c r="BX298" s="85"/>
      <c r="BY298" s="85"/>
      <c r="BZ298" s="85"/>
      <c r="CA298" s="85"/>
      <c r="CB298" s="85"/>
      <c r="CC298" s="85"/>
      <c r="CD298" s="85"/>
      <c r="CE298" s="85"/>
      <c r="CF298" s="85"/>
      <c r="CG298" s="85"/>
      <c r="CH298" s="85"/>
      <c r="CI298" s="85"/>
      <c r="CJ298" s="85"/>
      <c r="CK298" s="85"/>
      <c r="CL298" s="85"/>
      <c r="CM298" s="85"/>
      <c r="CN298" s="85"/>
      <c r="CO298" s="85"/>
      <c r="CP298" s="85"/>
      <c r="CQ298" s="85"/>
      <c r="CR298" s="85"/>
      <c r="CS298" s="85"/>
    </row>
    <row r="299" spans="1:97" x14ac:dyDescent="0.25">
      <c r="A299" s="8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  <c r="BH299" s="85"/>
      <c r="BI299" s="85"/>
      <c r="BJ299" s="85"/>
      <c r="BK299" s="85"/>
      <c r="BL299" s="85"/>
      <c r="BM299" s="85"/>
      <c r="BN299" s="85"/>
      <c r="BO299" s="85"/>
      <c r="BP299" s="85"/>
      <c r="BQ299" s="85"/>
      <c r="BR299" s="85"/>
      <c r="BS299" s="85"/>
      <c r="BT299" s="85"/>
      <c r="BU299" s="85"/>
      <c r="BV299" s="85"/>
      <c r="BW299" s="85"/>
      <c r="BX299" s="85"/>
      <c r="BY299" s="85"/>
      <c r="BZ299" s="85"/>
      <c r="CA299" s="85"/>
      <c r="CB299" s="85"/>
      <c r="CC299" s="85"/>
      <c r="CD299" s="85"/>
      <c r="CE299" s="85"/>
      <c r="CF299" s="85"/>
      <c r="CG299" s="85"/>
      <c r="CH299" s="85"/>
      <c r="CI299" s="85"/>
      <c r="CJ299" s="85"/>
      <c r="CK299" s="85"/>
      <c r="CL299" s="85"/>
      <c r="CM299" s="85"/>
      <c r="CN299" s="85"/>
      <c r="CO299" s="85"/>
      <c r="CP299" s="85"/>
      <c r="CQ299" s="85"/>
      <c r="CR299" s="85"/>
      <c r="CS299" s="85"/>
    </row>
    <row r="300" spans="1:97" x14ac:dyDescent="0.25">
      <c r="A300" s="8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85"/>
      <c r="BN300" s="85"/>
      <c r="BO300" s="85"/>
      <c r="BP300" s="85"/>
      <c r="BQ300" s="85"/>
      <c r="BR300" s="85"/>
      <c r="BS300" s="85"/>
      <c r="BT300" s="85"/>
      <c r="BU300" s="85"/>
      <c r="BV300" s="85"/>
      <c r="BW300" s="85"/>
      <c r="BX300" s="85"/>
      <c r="BY300" s="85"/>
      <c r="BZ300" s="85"/>
      <c r="CA300" s="85"/>
      <c r="CB300" s="85"/>
      <c r="CC300" s="85"/>
      <c r="CD300" s="85"/>
      <c r="CE300" s="85"/>
      <c r="CF300" s="85"/>
      <c r="CG300" s="85"/>
      <c r="CH300" s="85"/>
      <c r="CI300" s="85"/>
      <c r="CJ300" s="85"/>
      <c r="CK300" s="85"/>
      <c r="CL300" s="85"/>
      <c r="CM300" s="85"/>
      <c r="CN300" s="85"/>
      <c r="CO300" s="85"/>
      <c r="CP300" s="85"/>
      <c r="CQ300" s="85"/>
      <c r="CR300" s="85"/>
      <c r="CS300" s="85"/>
    </row>
    <row r="301" spans="1:97" x14ac:dyDescent="0.25">
      <c r="A301" s="8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5"/>
      <c r="BW301" s="85"/>
      <c r="BX301" s="85"/>
      <c r="BY301" s="85"/>
      <c r="BZ301" s="85"/>
      <c r="CA301" s="85"/>
      <c r="CB301" s="85"/>
      <c r="CC301" s="85"/>
      <c r="CD301" s="85"/>
      <c r="CE301" s="85"/>
      <c r="CF301" s="85"/>
      <c r="CG301" s="85"/>
      <c r="CH301" s="85"/>
      <c r="CI301" s="85"/>
      <c r="CJ301" s="85"/>
      <c r="CK301" s="85"/>
      <c r="CL301" s="85"/>
      <c r="CM301" s="85"/>
      <c r="CN301" s="85"/>
      <c r="CO301" s="85"/>
      <c r="CP301" s="85"/>
      <c r="CQ301" s="85"/>
      <c r="CR301" s="85"/>
      <c r="CS301" s="85"/>
    </row>
    <row r="302" spans="1:97" x14ac:dyDescent="0.25">
      <c r="A302" s="8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  <c r="BH302" s="85"/>
      <c r="BI302" s="85"/>
      <c r="BJ302" s="85"/>
      <c r="BK302" s="85"/>
      <c r="BL302" s="85"/>
      <c r="BM302" s="85"/>
      <c r="BN302" s="85"/>
      <c r="BO302" s="85"/>
      <c r="BP302" s="85"/>
      <c r="BQ302" s="85"/>
      <c r="BR302" s="85"/>
      <c r="BS302" s="85"/>
      <c r="BT302" s="85"/>
      <c r="BU302" s="85"/>
      <c r="BV302" s="85"/>
      <c r="BW302" s="85"/>
      <c r="BX302" s="85"/>
      <c r="BY302" s="85"/>
      <c r="BZ302" s="85"/>
      <c r="CA302" s="85"/>
      <c r="CB302" s="85"/>
      <c r="CC302" s="85"/>
      <c r="CD302" s="85"/>
      <c r="CE302" s="85"/>
      <c r="CF302" s="85"/>
      <c r="CG302" s="85"/>
      <c r="CH302" s="85"/>
      <c r="CI302" s="85"/>
      <c r="CJ302" s="85"/>
      <c r="CK302" s="85"/>
      <c r="CL302" s="85"/>
      <c r="CM302" s="85"/>
      <c r="CN302" s="85"/>
      <c r="CO302" s="85"/>
      <c r="CP302" s="85"/>
      <c r="CQ302" s="85"/>
      <c r="CR302" s="85"/>
      <c r="CS302" s="85"/>
    </row>
    <row r="303" spans="1:97" x14ac:dyDescent="0.25">
      <c r="A303" s="85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  <c r="BH303" s="85"/>
      <c r="BI303" s="85"/>
      <c r="BJ303" s="85"/>
      <c r="BK303" s="85"/>
      <c r="BL303" s="85"/>
      <c r="BM303" s="85"/>
      <c r="BN303" s="85"/>
      <c r="BO303" s="85"/>
      <c r="BP303" s="85"/>
      <c r="BQ303" s="85"/>
      <c r="BR303" s="85"/>
      <c r="BS303" s="85"/>
      <c r="BT303" s="85"/>
      <c r="BU303" s="85"/>
      <c r="BV303" s="85"/>
      <c r="BW303" s="85"/>
      <c r="BX303" s="85"/>
      <c r="BY303" s="85"/>
      <c r="BZ303" s="85"/>
      <c r="CA303" s="85"/>
      <c r="CB303" s="85"/>
      <c r="CC303" s="85"/>
      <c r="CD303" s="85"/>
      <c r="CE303" s="85"/>
      <c r="CF303" s="85"/>
      <c r="CG303" s="85"/>
      <c r="CH303" s="85"/>
      <c r="CI303" s="85"/>
      <c r="CJ303" s="85"/>
      <c r="CK303" s="85"/>
      <c r="CL303" s="85"/>
      <c r="CM303" s="85"/>
      <c r="CN303" s="85"/>
      <c r="CO303" s="85"/>
      <c r="CP303" s="85"/>
      <c r="CQ303" s="85"/>
      <c r="CR303" s="85"/>
      <c r="CS303" s="85"/>
    </row>
    <row r="304" spans="1:97" x14ac:dyDescent="0.25">
      <c r="A304" s="85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  <c r="BH304" s="85"/>
      <c r="BI304" s="85"/>
      <c r="BJ304" s="85"/>
      <c r="BK304" s="85"/>
      <c r="BL304" s="85"/>
      <c r="BM304" s="85"/>
      <c r="BN304" s="85"/>
      <c r="BO304" s="85"/>
      <c r="BP304" s="85"/>
      <c r="BQ304" s="85"/>
      <c r="BR304" s="85"/>
      <c r="BS304" s="85"/>
      <c r="BT304" s="85"/>
      <c r="BU304" s="85"/>
      <c r="BV304" s="85"/>
      <c r="BW304" s="85"/>
      <c r="BX304" s="85"/>
      <c r="BY304" s="85"/>
      <c r="BZ304" s="85"/>
      <c r="CA304" s="85"/>
      <c r="CB304" s="85"/>
      <c r="CC304" s="85"/>
      <c r="CD304" s="85"/>
      <c r="CE304" s="85"/>
      <c r="CF304" s="85"/>
      <c r="CG304" s="85"/>
      <c r="CH304" s="85"/>
      <c r="CI304" s="85"/>
      <c r="CJ304" s="85"/>
      <c r="CK304" s="85"/>
      <c r="CL304" s="85"/>
      <c r="CM304" s="85"/>
      <c r="CN304" s="85"/>
      <c r="CO304" s="85"/>
      <c r="CP304" s="85"/>
      <c r="CQ304" s="85"/>
      <c r="CR304" s="85"/>
      <c r="CS304" s="85"/>
    </row>
    <row r="305" spans="1:97" x14ac:dyDescent="0.25">
      <c r="A305" s="8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/>
      <c r="BC305" s="85"/>
      <c r="BD305" s="85"/>
      <c r="BE305" s="85"/>
      <c r="BF305" s="85"/>
      <c r="BG305" s="85"/>
      <c r="BH305" s="85"/>
      <c r="BI305" s="85"/>
      <c r="BJ305" s="85"/>
      <c r="BK305" s="85"/>
      <c r="BL305" s="85"/>
      <c r="BM305" s="85"/>
      <c r="BN305" s="85"/>
      <c r="BO305" s="85"/>
      <c r="BP305" s="85"/>
      <c r="BQ305" s="85"/>
      <c r="BR305" s="85"/>
      <c r="BS305" s="85"/>
      <c r="BT305" s="85"/>
      <c r="BU305" s="85"/>
      <c r="BV305" s="85"/>
      <c r="BW305" s="85"/>
      <c r="BX305" s="85"/>
      <c r="BY305" s="85"/>
      <c r="BZ305" s="85"/>
      <c r="CA305" s="85"/>
      <c r="CB305" s="85"/>
      <c r="CC305" s="85"/>
      <c r="CD305" s="85"/>
      <c r="CE305" s="85"/>
      <c r="CF305" s="85"/>
      <c r="CG305" s="85"/>
      <c r="CH305" s="85"/>
      <c r="CI305" s="85"/>
      <c r="CJ305" s="85"/>
      <c r="CK305" s="85"/>
      <c r="CL305" s="85"/>
      <c r="CM305" s="85"/>
      <c r="CN305" s="85"/>
      <c r="CO305" s="85"/>
      <c r="CP305" s="85"/>
      <c r="CQ305" s="85"/>
      <c r="CR305" s="85"/>
      <c r="CS305" s="85"/>
    </row>
    <row r="306" spans="1:97" x14ac:dyDescent="0.25">
      <c r="A306" s="8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85"/>
      <c r="BB306" s="85"/>
      <c r="BC306" s="85"/>
      <c r="BD306" s="85"/>
      <c r="BE306" s="85"/>
      <c r="BF306" s="85"/>
      <c r="BG306" s="85"/>
      <c r="BH306" s="85"/>
      <c r="BI306" s="85"/>
      <c r="BJ306" s="85"/>
      <c r="BK306" s="85"/>
      <c r="BL306" s="85"/>
      <c r="BM306" s="85"/>
      <c r="BN306" s="85"/>
      <c r="BO306" s="85"/>
      <c r="BP306" s="85"/>
      <c r="BQ306" s="85"/>
      <c r="BR306" s="85"/>
      <c r="BS306" s="85"/>
      <c r="BT306" s="85"/>
      <c r="BU306" s="85"/>
      <c r="BV306" s="85"/>
      <c r="BW306" s="85"/>
      <c r="BX306" s="85"/>
      <c r="BY306" s="85"/>
      <c r="BZ306" s="85"/>
      <c r="CA306" s="85"/>
      <c r="CB306" s="85"/>
      <c r="CC306" s="85"/>
      <c r="CD306" s="85"/>
      <c r="CE306" s="85"/>
      <c r="CF306" s="85"/>
      <c r="CG306" s="85"/>
      <c r="CH306" s="85"/>
      <c r="CI306" s="85"/>
      <c r="CJ306" s="85"/>
      <c r="CK306" s="85"/>
      <c r="CL306" s="85"/>
      <c r="CM306" s="85"/>
      <c r="CN306" s="85"/>
      <c r="CO306" s="85"/>
      <c r="CP306" s="85"/>
      <c r="CQ306" s="85"/>
      <c r="CR306" s="85"/>
      <c r="CS306" s="85"/>
    </row>
    <row r="307" spans="1:97" x14ac:dyDescent="0.25">
      <c r="A307" s="8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85"/>
      <c r="BF307" s="85"/>
      <c r="BG307" s="85"/>
      <c r="BH307" s="85"/>
      <c r="BI307" s="85"/>
      <c r="BJ307" s="85"/>
      <c r="BK307" s="85"/>
      <c r="BL307" s="85"/>
      <c r="BM307" s="85"/>
      <c r="BN307" s="85"/>
      <c r="BO307" s="85"/>
      <c r="BP307" s="85"/>
      <c r="BQ307" s="85"/>
      <c r="BR307" s="85"/>
      <c r="BS307" s="85"/>
      <c r="BT307" s="85"/>
      <c r="BU307" s="85"/>
      <c r="BV307" s="85"/>
      <c r="BW307" s="85"/>
      <c r="BX307" s="85"/>
      <c r="BY307" s="85"/>
      <c r="BZ307" s="85"/>
      <c r="CA307" s="85"/>
      <c r="CB307" s="85"/>
      <c r="CC307" s="85"/>
      <c r="CD307" s="85"/>
      <c r="CE307" s="85"/>
      <c r="CF307" s="85"/>
      <c r="CG307" s="85"/>
      <c r="CH307" s="85"/>
      <c r="CI307" s="85"/>
      <c r="CJ307" s="85"/>
      <c r="CK307" s="85"/>
      <c r="CL307" s="85"/>
      <c r="CM307" s="85"/>
      <c r="CN307" s="85"/>
      <c r="CO307" s="85"/>
      <c r="CP307" s="85"/>
      <c r="CQ307" s="85"/>
      <c r="CR307" s="85"/>
      <c r="CS307" s="85"/>
    </row>
    <row r="308" spans="1:97" x14ac:dyDescent="0.25">
      <c r="A308" s="8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85"/>
      <c r="BB308" s="85"/>
      <c r="BC308" s="85"/>
      <c r="BD308" s="85"/>
      <c r="BE308" s="85"/>
      <c r="BF308" s="85"/>
      <c r="BG308" s="85"/>
      <c r="BH308" s="85"/>
      <c r="BI308" s="85"/>
      <c r="BJ308" s="85"/>
      <c r="BK308" s="85"/>
      <c r="BL308" s="85"/>
      <c r="BM308" s="85"/>
      <c r="BN308" s="85"/>
      <c r="BO308" s="85"/>
      <c r="BP308" s="85"/>
      <c r="BQ308" s="85"/>
      <c r="BR308" s="85"/>
      <c r="BS308" s="85"/>
      <c r="BT308" s="85"/>
      <c r="BU308" s="85"/>
      <c r="BV308" s="85"/>
      <c r="BW308" s="85"/>
      <c r="BX308" s="85"/>
      <c r="BY308" s="85"/>
      <c r="BZ308" s="85"/>
      <c r="CA308" s="85"/>
      <c r="CB308" s="85"/>
      <c r="CC308" s="85"/>
      <c r="CD308" s="85"/>
      <c r="CE308" s="85"/>
      <c r="CF308" s="85"/>
      <c r="CG308" s="85"/>
      <c r="CH308" s="85"/>
      <c r="CI308" s="85"/>
      <c r="CJ308" s="85"/>
      <c r="CK308" s="85"/>
      <c r="CL308" s="85"/>
      <c r="CM308" s="85"/>
      <c r="CN308" s="85"/>
      <c r="CO308" s="85"/>
      <c r="CP308" s="85"/>
      <c r="CQ308" s="85"/>
      <c r="CR308" s="85"/>
      <c r="CS308" s="85"/>
    </row>
    <row r="309" spans="1:97" x14ac:dyDescent="0.25">
      <c r="A309" s="8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  <c r="BH309" s="85"/>
      <c r="BI309" s="85"/>
      <c r="BJ309" s="85"/>
      <c r="BK309" s="85"/>
      <c r="BL309" s="85"/>
      <c r="BM309" s="85"/>
      <c r="BN309" s="85"/>
      <c r="BO309" s="85"/>
      <c r="BP309" s="85"/>
      <c r="BQ309" s="85"/>
      <c r="BR309" s="85"/>
      <c r="BS309" s="85"/>
      <c r="BT309" s="85"/>
      <c r="BU309" s="85"/>
      <c r="BV309" s="85"/>
      <c r="BW309" s="85"/>
      <c r="BX309" s="85"/>
      <c r="BY309" s="85"/>
      <c r="BZ309" s="85"/>
      <c r="CA309" s="85"/>
      <c r="CB309" s="85"/>
      <c r="CC309" s="85"/>
      <c r="CD309" s="85"/>
      <c r="CE309" s="85"/>
      <c r="CF309" s="85"/>
      <c r="CG309" s="85"/>
      <c r="CH309" s="85"/>
      <c r="CI309" s="85"/>
      <c r="CJ309" s="85"/>
      <c r="CK309" s="85"/>
      <c r="CL309" s="85"/>
      <c r="CM309" s="85"/>
      <c r="CN309" s="85"/>
      <c r="CO309" s="85"/>
      <c r="CP309" s="85"/>
      <c r="CQ309" s="85"/>
      <c r="CR309" s="85"/>
      <c r="CS309" s="85"/>
    </row>
    <row r="310" spans="1:97" x14ac:dyDescent="0.25">
      <c r="A310" s="8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  <c r="BH310" s="85"/>
      <c r="BI310" s="85"/>
      <c r="BJ310" s="85"/>
      <c r="BK310" s="85"/>
      <c r="BL310" s="85"/>
      <c r="BM310" s="85"/>
      <c r="BN310" s="85"/>
      <c r="BO310" s="85"/>
      <c r="BP310" s="85"/>
      <c r="BQ310" s="85"/>
      <c r="BR310" s="85"/>
      <c r="BS310" s="85"/>
      <c r="BT310" s="85"/>
      <c r="BU310" s="85"/>
      <c r="BV310" s="85"/>
      <c r="BW310" s="85"/>
      <c r="BX310" s="85"/>
      <c r="BY310" s="85"/>
      <c r="BZ310" s="85"/>
      <c r="CA310" s="85"/>
      <c r="CB310" s="85"/>
      <c r="CC310" s="85"/>
      <c r="CD310" s="85"/>
      <c r="CE310" s="85"/>
      <c r="CF310" s="85"/>
      <c r="CG310" s="85"/>
      <c r="CH310" s="85"/>
      <c r="CI310" s="85"/>
      <c r="CJ310" s="85"/>
      <c r="CK310" s="85"/>
      <c r="CL310" s="85"/>
      <c r="CM310" s="85"/>
      <c r="CN310" s="85"/>
      <c r="CO310" s="85"/>
      <c r="CP310" s="85"/>
      <c r="CQ310" s="85"/>
      <c r="CR310" s="85"/>
      <c r="CS310" s="85"/>
    </row>
    <row r="311" spans="1:97" x14ac:dyDescent="0.25">
      <c r="A311" s="85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  <c r="BH311" s="85"/>
      <c r="BI311" s="85"/>
      <c r="BJ311" s="85"/>
      <c r="BK311" s="85"/>
      <c r="BL311" s="85"/>
      <c r="BM311" s="85"/>
      <c r="BN311" s="85"/>
      <c r="BO311" s="85"/>
      <c r="BP311" s="85"/>
      <c r="BQ311" s="85"/>
      <c r="BR311" s="85"/>
      <c r="BS311" s="85"/>
      <c r="BT311" s="85"/>
      <c r="BU311" s="85"/>
      <c r="BV311" s="85"/>
      <c r="BW311" s="85"/>
      <c r="BX311" s="85"/>
      <c r="BY311" s="85"/>
      <c r="BZ311" s="85"/>
      <c r="CA311" s="85"/>
      <c r="CB311" s="85"/>
      <c r="CC311" s="85"/>
      <c r="CD311" s="85"/>
      <c r="CE311" s="85"/>
      <c r="CF311" s="85"/>
      <c r="CG311" s="85"/>
      <c r="CH311" s="85"/>
      <c r="CI311" s="85"/>
      <c r="CJ311" s="85"/>
      <c r="CK311" s="85"/>
      <c r="CL311" s="85"/>
      <c r="CM311" s="85"/>
      <c r="CN311" s="85"/>
      <c r="CO311" s="85"/>
      <c r="CP311" s="85"/>
      <c r="CQ311" s="85"/>
      <c r="CR311" s="85"/>
      <c r="CS311" s="85"/>
    </row>
    <row r="312" spans="1:97" x14ac:dyDescent="0.25">
      <c r="A312" s="85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  <c r="BH312" s="85"/>
      <c r="BI312" s="85"/>
      <c r="BJ312" s="85"/>
      <c r="BK312" s="85"/>
      <c r="BL312" s="85"/>
      <c r="BM312" s="85"/>
      <c r="BN312" s="85"/>
      <c r="BO312" s="85"/>
      <c r="BP312" s="85"/>
      <c r="BQ312" s="85"/>
      <c r="BR312" s="85"/>
      <c r="BS312" s="85"/>
      <c r="BT312" s="85"/>
      <c r="BU312" s="85"/>
      <c r="BV312" s="85"/>
      <c r="BW312" s="85"/>
      <c r="BX312" s="85"/>
      <c r="BY312" s="85"/>
      <c r="BZ312" s="85"/>
      <c r="CA312" s="85"/>
      <c r="CB312" s="85"/>
      <c r="CC312" s="85"/>
      <c r="CD312" s="85"/>
      <c r="CE312" s="85"/>
      <c r="CF312" s="85"/>
      <c r="CG312" s="85"/>
      <c r="CH312" s="85"/>
      <c r="CI312" s="85"/>
      <c r="CJ312" s="85"/>
      <c r="CK312" s="85"/>
      <c r="CL312" s="85"/>
      <c r="CM312" s="85"/>
      <c r="CN312" s="85"/>
      <c r="CO312" s="85"/>
      <c r="CP312" s="85"/>
      <c r="CQ312" s="85"/>
      <c r="CR312" s="85"/>
      <c r="CS312" s="85"/>
    </row>
    <row r="313" spans="1:97" x14ac:dyDescent="0.25">
      <c r="A313" s="85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  <c r="BH313" s="85"/>
      <c r="BI313" s="85"/>
      <c r="BJ313" s="85"/>
      <c r="BK313" s="85"/>
      <c r="BL313" s="85"/>
      <c r="BM313" s="85"/>
      <c r="BN313" s="85"/>
      <c r="BO313" s="85"/>
      <c r="BP313" s="85"/>
      <c r="BQ313" s="85"/>
      <c r="BR313" s="85"/>
      <c r="BS313" s="85"/>
      <c r="BT313" s="85"/>
      <c r="BU313" s="85"/>
      <c r="BV313" s="85"/>
      <c r="BW313" s="85"/>
      <c r="BX313" s="85"/>
      <c r="BY313" s="85"/>
      <c r="BZ313" s="85"/>
      <c r="CA313" s="85"/>
      <c r="CB313" s="85"/>
      <c r="CC313" s="85"/>
      <c r="CD313" s="85"/>
      <c r="CE313" s="85"/>
      <c r="CF313" s="85"/>
      <c r="CG313" s="85"/>
      <c r="CH313" s="85"/>
      <c r="CI313" s="85"/>
      <c r="CJ313" s="85"/>
      <c r="CK313" s="85"/>
      <c r="CL313" s="85"/>
      <c r="CM313" s="85"/>
      <c r="CN313" s="85"/>
      <c r="CO313" s="85"/>
      <c r="CP313" s="85"/>
      <c r="CQ313" s="85"/>
      <c r="CR313" s="85"/>
      <c r="CS313" s="85"/>
    </row>
    <row r="314" spans="1:97" x14ac:dyDescent="0.25">
      <c r="A314" s="85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  <c r="BM314" s="85"/>
      <c r="BN314" s="85"/>
      <c r="BO314" s="85"/>
      <c r="BP314" s="85"/>
      <c r="BQ314" s="85"/>
      <c r="BR314" s="85"/>
      <c r="BS314" s="85"/>
      <c r="BT314" s="85"/>
      <c r="BU314" s="85"/>
      <c r="BV314" s="85"/>
      <c r="BW314" s="85"/>
      <c r="BX314" s="85"/>
      <c r="BY314" s="85"/>
      <c r="BZ314" s="85"/>
      <c r="CA314" s="85"/>
      <c r="CB314" s="85"/>
      <c r="CC314" s="85"/>
      <c r="CD314" s="85"/>
      <c r="CE314" s="85"/>
      <c r="CF314" s="85"/>
      <c r="CG314" s="85"/>
      <c r="CH314" s="85"/>
      <c r="CI314" s="85"/>
      <c r="CJ314" s="85"/>
      <c r="CK314" s="85"/>
      <c r="CL314" s="85"/>
      <c r="CM314" s="85"/>
      <c r="CN314" s="85"/>
      <c r="CO314" s="85"/>
      <c r="CP314" s="85"/>
      <c r="CQ314" s="85"/>
      <c r="CR314" s="85"/>
      <c r="CS314" s="85"/>
    </row>
    <row r="315" spans="1:97" x14ac:dyDescent="0.25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5"/>
      <c r="CH315" s="85"/>
      <c r="CI315" s="85"/>
      <c r="CJ315" s="85"/>
      <c r="CK315" s="85"/>
      <c r="CL315" s="85"/>
      <c r="CM315" s="85"/>
      <c r="CN315" s="85"/>
      <c r="CO315" s="85"/>
      <c r="CP315" s="85"/>
      <c r="CQ315" s="85"/>
      <c r="CR315" s="85"/>
      <c r="CS315" s="85"/>
    </row>
    <row r="316" spans="1:97" x14ac:dyDescent="0.25">
      <c r="A316" s="85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5"/>
      <c r="CH316" s="85"/>
      <c r="CI316" s="85"/>
      <c r="CJ316" s="85"/>
      <c r="CK316" s="85"/>
      <c r="CL316" s="85"/>
      <c r="CM316" s="85"/>
      <c r="CN316" s="85"/>
      <c r="CO316" s="85"/>
      <c r="CP316" s="85"/>
      <c r="CQ316" s="85"/>
      <c r="CR316" s="85"/>
      <c r="CS316" s="85"/>
    </row>
    <row r="317" spans="1:97" x14ac:dyDescent="0.25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  <c r="BM317" s="85"/>
      <c r="BN317" s="85"/>
      <c r="BO317" s="85"/>
      <c r="BP317" s="85"/>
      <c r="BQ317" s="85"/>
      <c r="BR317" s="85"/>
      <c r="BS317" s="85"/>
      <c r="BT317" s="85"/>
      <c r="BU317" s="85"/>
      <c r="BV317" s="85"/>
      <c r="BW317" s="85"/>
      <c r="BX317" s="85"/>
      <c r="BY317" s="85"/>
      <c r="BZ317" s="85"/>
      <c r="CA317" s="85"/>
      <c r="CB317" s="85"/>
      <c r="CC317" s="85"/>
      <c r="CD317" s="85"/>
      <c r="CE317" s="85"/>
      <c r="CF317" s="85"/>
      <c r="CG317" s="85"/>
      <c r="CH317" s="85"/>
      <c r="CI317" s="85"/>
      <c r="CJ317" s="85"/>
      <c r="CK317" s="85"/>
      <c r="CL317" s="85"/>
      <c r="CM317" s="85"/>
      <c r="CN317" s="85"/>
      <c r="CO317" s="85"/>
      <c r="CP317" s="85"/>
      <c r="CQ317" s="85"/>
      <c r="CR317" s="85"/>
      <c r="CS317" s="85"/>
    </row>
    <row r="318" spans="1:97" x14ac:dyDescent="0.25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  <c r="BK318" s="85"/>
      <c r="BL318" s="85"/>
      <c r="BM318" s="85"/>
      <c r="BN318" s="85"/>
      <c r="BO318" s="85"/>
      <c r="BP318" s="85"/>
      <c r="BQ318" s="85"/>
      <c r="BR318" s="85"/>
      <c r="BS318" s="85"/>
      <c r="BT318" s="85"/>
      <c r="BU318" s="85"/>
      <c r="BV318" s="85"/>
      <c r="BW318" s="85"/>
      <c r="BX318" s="85"/>
      <c r="BY318" s="85"/>
      <c r="BZ318" s="85"/>
      <c r="CA318" s="85"/>
      <c r="CB318" s="85"/>
      <c r="CC318" s="85"/>
      <c r="CD318" s="85"/>
      <c r="CE318" s="85"/>
      <c r="CF318" s="85"/>
      <c r="CG318" s="85"/>
      <c r="CH318" s="85"/>
      <c r="CI318" s="85"/>
      <c r="CJ318" s="85"/>
      <c r="CK318" s="85"/>
      <c r="CL318" s="85"/>
      <c r="CM318" s="85"/>
      <c r="CN318" s="85"/>
      <c r="CO318" s="85"/>
      <c r="CP318" s="85"/>
      <c r="CQ318" s="85"/>
      <c r="CR318" s="85"/>
      <c r="CS318" s="85"/>
    </row>
    <row r="319" spans="1:97" x14ac:dyDescent="0.25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  <c r="BK319" s="85"/>
      <c r="BL319" s="85"/>
      <c r="BM319" s="85"/>
      <c r="BN319" s="85"/>
      <c r="BO319" s="85"/>
      <c r="BP319" s="85"/>
      <c r="BQ319" s="85"/>
      <c r="BR319" s="85"/>
      <c r="BS319" s="85"/>
      <c r="BT319" s="85"/>
      <c r="BU319" s="85"/>
      <c r="BV319" s="85"/>
      <c r="BW319" s="85"/>
      <c r="BX319" s="85"/>
      <c r="BY319" s="85"/>
      <c r="BZ319" s="85"/>
      <c r="CA319" s="85"/>
      <c r="CB319" s="85"/>
      <c r="CC319" s="85"/>
      <c r="CD319" s="85"/>
      <c r="CE319" s="85"/>
      <c r="CF319" s="85"/>
      <c r="CG319" s="85"/>
      <c r="CH319" s="85"/>
      <c r="CI319" s="85"/>
      <c r="CJ319" s="85"/>
      <c r="CK319" s="85"/>
      <c r="CL319" s="85"/>
      <c r="CM319" s="85"/>
      <c r="CN319" s="85"/>
      <c r="CO319" s="85"/>
      <c r="CP319" s="85"/>
      <c r="CQ319" s="85"/>
      <c r="CR319" s="85"/>
      <c r="CS319" s="85"/>
    </row>
    <row r="320" spans="1:97" x14ac:dyDescent="0.25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  <c r="BM320" s="85"/>
      <c r="BN320" s="85"/>
      <c r="BO320" s="85"/>
      <c r="BP320" s="85"/>
      <c r="BQ320" s="85"/>
      <c r="BR320" s="85"/>
      <c r="BS320" s="85"/>
      <c r="BT320" s="85"/>
      <c r="BU320" s="85"/>
      <c r="BV320" s="85"/>
      <c r="BW320" s="85"/>
      <c r="BX320" s="85"/>
      <c r="BY320" s="85"/>
      <c r="BZ320" s="85"/>
      <c r="CA320" s="85"/>
      <c r="CB320" s="85"/>
      <c r="CC320" s="85"/>
      <c r="CD320" s="85"/>
      <c r="CE320" s="85"/>
      <c r="CF320" s="85"/>
      <c r="CG320" s="85"/>
      <c r="CH320" s="85"/>
      <c r="CI320" s="85"/>
      <c r="CJ320" s="85"/>
      <c r="CK320" s="85"/>
      <c r="CL320" s="85"/>
      <c r="CM320" s="85"/>
      <c r="CN320" s="85"/>
      <c r="CO320" s="85"/>
      <c r="CP320" s="85"/>
      <c r="CQ320" s="85"/>
      <c r="CR320" s="85"/>
      <c r="CS320" s="85"/>
    </row>
    <row r="321" spans="1:97" x14ac:dyDescent="0.25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  <c r="BX321" s="85"/>
      <c r="BY321" s="85"/>
      <c r="BZ321" s="85"/>
      <c r="CA321" s="85"/>
      <c r="CB321" s="85"/>
      <c r="CC321" s="85"/>
      <c r="CD321" s="85"/>
      <c r="CE321" s="85"/>
      <c r="CF321" s="85"/>
      <c r="CG321" s="85"/>
      <c r="CH321" s="85"/>
      <c r="CI321" s="85"/>
      <c r="CJ321" s="85"/>
      <c r="CK321" s="85"/>
      <c r="CL321" s="85"/>
      <c r="CM321" s="85"/>
      <c r="CN321" s="85"/>
      <c r="CO321" s="85"/>
      <c r="CP321" s="85"/>
      <c r="CQ321" s="85"/>
      <c r="CR321" s="85"/>
      <c r="CS321" s="85"/>
    </row>
    <row r="322" spans="1:97" x14ac:dyDescent="0.25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5"/>
      <c r="CH322" s="85"/>
      <c r="CI322" s="85"/>
      <c r="CJ322" s="85"/>
      <c r="CK322" s="85"/>
      <c r="CL322" s="85"/>
      <c r="CM322" s="85"/>
      <c r="CN322" s="85"/>
      <c r="CO322" s="85"/>
      <c r="CP322" s="85"/>
      <c r="CQ322" s="85"/>
      <c r="CR322" s="85"/>
      <c r="CS322" s="85"/>
    </row>
    <row r="323" spans="1:97" x14ac:dyDescent="0.25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5"/>
      <c r="CH323" s="85"/>
      <c r="CI323" s="85"/>
      <c r="CJ323" s="85"/>
      <c r="CK323" s="85"/>
      <c r="CL323" s="85"/>
      <c r="CM323" s="85"/>
      <c r="CN323" s="85"/>
      <c r="CO323" s="85"/>
      <c r="CP323" s="85"/>
      <c r="CQ323" s="85"/>
      <c r="CR323" s="85"/>
      <c r="CS323" s="85"/>
    </row>
    <row r="324" spans="1:97" x14ac:dyDescent="0.25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  <c r="BK324" s="85"/>
      <c r="BL324" s="85"/>
      <c r="BM324" s="85"/>
      <c r="BN324" s="85"/>
      <c r="BO324" s="85"/>
      <c r="BP324" s="85"/>
      <c r="BQ324" s="85"/>
      <c r="BR324" s="85"/>
      <c r="BS324" s="85"/>
      <c r="BT324" s="85"/>
      <c r="BU324" s="85"/>
      <c r="BV324" s="85"/>
      <c r="BW324" s="85"/>
      <c r="BX324" s="85"/>
      <c r="BY324" s="85"/>
      <c r="BZ324" s="85"/>
      <c r="CA324" s="85"/>
      <c r="CB324" s="85"/>
      <c r="CC324" s="85"/>
      <c r="CD324" s="85"/>
      <c r="CE324" s="85"/>
      <c r="CF324" s="85"/>
      <c r="CG324" s="85"/>
      <c r="CH324" s="85"/>
      <c r="CI324" s="85"/>
      <c r="CJ324" s="85"/>
      <c r="CK324" s="85"/>
      <c r="CL324" s="85"/>
      <c r="CM324" s="85"/>
      <c r="CN324" s="85"/>
      <c r="CO324" s="85"/>
      <c r="CP324" s="85"/>
      <c r="CQ324" s="85"/>
      <c r="CR324" s="85"/>
      <c r="CS324" s="85"/>
    </row>
    <row r="325" spans="1:97" x14ac:dyDescent="0.25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  <c r="BM325" s="85"/>
      <c r="BN325" s="85"/>
      <c r="BO325" s="85"/>
      <c r="BP325" s="85"/>
      <c r="BQ325" s="85"/>
      <c r="BR325" s="85"/>
      <c r="BS325" s="85"/>
      <c r="BT325" s="85"/>
      <c r="BU325" s="85"/>
      <c r="BV325" s="85"/>
      <c r="BW325" s="85"/>
      <c r="BX325" s="85"/>
      <c r="BY325" s="85"/>
      <c r="BZ325" s="85"/>
      <c r="CA325" s="85"/>
      <c r="CB325" s="85"/>
      <c r="CC325" s="85"/>
      <c r="CD325" s="85"/>
      <c r="CE325" s="85"/>
      <c r="CF325" s="85"/>
      <c r="CG325" s="85"/>
      <c r="CH325" s="85"/>
      <c r="CI325" s="85"/>
      <c r="CJ325" s="85"/>
      <c r="CK325" s="85"/>
      <c r="CL325" s="85"/>
      <c r="CM325" s="85"/>
      <c r="CN325" s="85"/>
      <c r="CO325" s="85"/>
      <c r="CP325" s="85"/>
      <c r="CQ325" s="85"/>
      <c r="CR325" s="85"/>
      <c r="CS325" s="85"/>
    </row>
    <row r="326" spans="1:97" x14ac:dyDescent="0.25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  <c r="BK326" s="85"/>
      <c r="BL326" s="85"/>
      <c r="BM326" s="85"/>
      <c r="BN326" s="85"/>
      <c r="BO326" s="85"/>
      <c r="BP326" s="85"/>
      <c r="BQ326" s="85"/>
      <c r="BR326" s="85"/>
      <c r="BS326" s="85"/>
      <c r="BT326" s="85"/>
      <c r="BU326" s="85"/>
      <c r="BV326" s="85"/>
      <c r="BW326" s="85"/>
      <c r="BX326" s="85"/>
      <c r="BY326" s="85"/>
      <c r="BZ326" s="85"/>
      <c r="CA326" s="85"/>
      <c r="CB326" s="85"/>
      <c r="CC326" s="85"/>
      <c r="CD326" s="85"/>
      <c r="CE326" s="85"/>
      <c r="CF326" s="85"/>
      <c r="CG326" s="85"/>
      <c r="CH326" s="85"/>
      <c r="CI326" s="85"/>
      <c r="CJ326" s="85"/>
      <c r="CK326" s="85"/>
      <c r="CL326" s="85"/>
      <c r="CM326" s="85"/>
      <c r="CN326" s="85"/>
      <c r="CO326" s="85"/>
      <c r="CP326" s="85"/>
      <c r="CQ326" s="85"/>
      <c r="CR326" s="85"/>
      <c r="CS326" s="85"/>
    </row>
    <row r="327" spans="1:97" x14ac:dyDescent="0.25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  <c r="BK327" s="85"/>
      <c r="BL327" s="85"/>
      <c r="BM327" s="85"/>
      <c r="BN327" s="85"/>
      <c r="BO327" s="85"/>
      <c r="BP327" s="85"/>
      <c r="BQ327" s="85"/>
      <c r="BR327" s="85"/>
      <c r="BS327" s="85"/>
      <c r="BT327" s="85"/>
      <c r="BU327" s="85"/>
      <c r="BV327" s="85"/>
      <c r="BW327" s="85"/>
      <c r="BX327" s="85"/>
      <c r="BY327" s="85"/>
      <c r="BZ327" s="85"/>
      <c r="CA327" s="85"/>
      <c r="CB327" s="85"/>
      <c r="CC327" s="85"/>
      <c r="CD327" s="85"/>
      <c r="CE327" s="85"/>
      <c r="CF327" s="85"/>
      <c r="CG327" s="85"/>
      <c r="CH327" s="85"/>
      <c r="CI327" s="85"/>
      <c r="CJ327" s="85"/>
      <c r="CK327" s="85"/>
      <c r="CL327" s="85"/>
      <c r="CM327" s="85"/>
      <c r="CN327" s="85"/>
      <c r="CO327" s="85"/>
      <c r="CP327" s="85"/>
      <c r="CQ327" s="85"/>
      <c r="CR327" s="85"/>
      <c r="CS327" s="85"/>
    </row>
    <row r="328" spans="1:97" x14ac:dyDescent="0.25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  <c r="BK328" s="85"/>
      <c r="BL328" s="85"/>
      <c r="BM328" s="85"/>
      <c r="BN328" s="85"/>
      <c r="BO328" s="85"/>
      <c r="BP328" s="85"/>
      <c r="BQ328" s="85"/>
      <c r="BR328" s="85"/>
      <c r="BS328" s="85"/>
      <c r="BT328" s="85"/>
      <c r="BU328" s="85"/>
      <c r="BV328" s="85"/>
      <c r="BW328" s="85"/>
      <c r="BX328" s="85"/>
      <c r="BY328" s="85"/>
      <c r="BZ328" s="85"/>
      <c r="CA328" s="85"/>
      <c r="CB328" s="85"/>
      <c r="CC328" s="85"/>
      <c r="CD328" s="85"/>
      <c r="CE328" s="85"/>
      <c r="CF328" s="85"/>
      <c r="CG328" s="85"/>
      <c r="CH328" s="85"/>
      <c r="CI328" s="85"/>
      <c r="CJ328" s="85"/>
      <c r="CK328" s="85"/>
      <c r="CL328" s="85"/>
      <c r="CM328" s="85"/>
      <c r="CN328" s="85"/>
      <c r="CO328" s="85"/>
      <c r="CP328" s="85"/>
      <c r="CQ328" s="85"/>
      <c r="CR328" s="85"/>
      <c r="CS328" s="85"/>
    </row>
    <row r="329" spans="1:97" x14ac:dyDescent="0.25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5"/>
      <c r="CH329" s="85"/>
      <c r="CI329" s="85"/>
      <c r="CJ329" s="85"/>
      <c r="CK329" s="85"/>
      <c r="CL329" s="85"/>
      <c r="CM329" s="85"/>
      <c r="CN329" s="85"/>
      <c r="CO329" s="85"/>
      <c r="CP329" s="85"/>
      <c r="CQ329" s="85"/>
      <c r="CR329" s="85"/>
      <c r="CS329" s="85"/>
    </row>
    <row r="330" spans="1:97" x14ac:dyDescent="0.25">
      <c r="A330" s="85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5"/>
      <c r="CH330" s="85"/>
      <c r="CI330" s="85"/>
      <c r="CJ330" s="85"/>
      <c r="CK330" s="85"/>
      <c r="CL330" s="85"/>
      <c r="CM330" s="85"/>
      <c r="CN330" s="85"/>
      <c r="CO330" s="85"/>
      <c r="CP330" s="85"/>
      <c r="CQ330" s="85"/>
      <c r="CR330" s="85"/>
      <c r="CS330" s="85"/>
    </row>
    <row r="331" spans="1:97" x14ac:dyDescent="0.25">
      <c r="A331" s="85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  <c r="BH331" s="85"/>
      <c r="BI331" s="85"/>
      <c r="BJ331" s="85"/>
      <c r="BK331" s="85"/>
      <c r="BL331" s="85"/>
      <c r="BM331" s="85"/>
      <c r="BN331" s="85"/>
      <c r="BO331" s="85"/>
      <c r="BP331" s="85"/>
      <c r="BQ331" s="85"/>
      <c r="BR331" s="85"/>
      <c r="BS331" s="85"/>
      <c r="BT331" s="85"/>
      <c r="BU331" s="85"/>
      <c r="BV331" s="85"/>
      <c r="BW331" s="85"/>
      <c r="BX331" s="85"/>
      <c r="BY331" s="85"/>
      <c r="BZ331" s="85"/>
      <c r="CA331" s="85"/>
      <c r="CB331" s="85"/>
      <c r="CC331" s="85"/>
      <c r="CD331" s="85"/>
      <c r="CE331" s="85"/>
      <c r="CF331" s="85"/>
      <c r="CG331" s="85"/>
      <c r="CH331" s="85"/>
      <c r="CI331" s="85"/>
      <c r="CJ331" s="85"/>
      <c r="CK331" s="85"/>
      <c r="CL331" s="85"/>
      <c r="CM331" s="85"/>
      <c r="CN331" s="85"/>
      <c r="CO331" s="85"/>
      <c r="CP331" s="85"/>
      <c r="CQ331" s="85"/>
      <c r="CR331" s="85"/>
      <c r="CS331" s="85"/>
    </row>
    <row r="332" spans="1:97" x14ac:dyDescent="0.25">
      <c r="A332" s="85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  <c r="BH332" s="85"/>
      <c r="BI332" s="85"/>
      <c r="BJ332" s="85"/>
      <c r="BK332" s="85"/>
      <c r="BL332" s="85"/>
      <c r="BM332" s="85"/>
      <c r="BN332" s="85"/>
      <c r="BO332" s="85"/>
      <c r="BP332" s="85"/>
      <c r="BQ332" s="85"/>
      <c r="BR332" s="85"/>
      <c r="BS332" s="85"/>
      <c r="BT332" s="85"/>
      <c r="BU332" s="85"/>
      <c r="BV332" s="85"/>
      <c r="BW332" s="85"/>
      <c r="BX332" s="85"/>
      <c r="BY332" s="85"/>
      <c r="BZ332" s="85"/>
      <c r="CA332" s="85"/>
      <c r="CB332" s="85"/>
      <c r="CC332" s="85"/>
      <c r="CD332" s="85"/>
      <c r="CE332" s="85"/>
      <c r="CF332" s="85"/>
      <c r="CG332" s="85"/>
      <c r="CH332" s="85"/>
      <c r="CI332" s="85"/>
      <c r="CJ332" s="85"/>
      <c r="CK332" s="85"/>
      <c r="CL332" s="85"/>
      <c r="CM332" s="85"/>
      <c r="CN332" s="85"/>
      <c r="CO332" s="85"/>
      <c r="CP332" s="85"/>
      <c r="CQ332" s="85"/>
      <c r="CR332" s="85"/>
      <c r="CS332" s="85"/>
    </row>
    <row r="333" spans="1:97" x14ac:dyDescent="0.25">
      <c r="A333" s="85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  <c r="BH333" s="85"/>
      <c r="BI333" s="85"/>
      <c r="BJ333" s="85"/>
      <c r="BK333" s="85"/>
      <c r="BL333" s="85"/>
      <c r="BM333" s="85"/>
      <c r="BN333" s="85"/>
      <c r="BO333" s="85"/>
      <c r="BP333" s="85"/>
      <c r="BQ333" s="85"/>
      <c r="BR333" s="85"/>
      <c r="BS333" s="85"/>
      <c r="BT333" s="85"/>
      <c r="BU333" s="85"/>
      <c r="BV333" s="85"/>
      <c r="BW333" s="85"/>
      <c r="BX333" s="85"/>
      <c r="BY333" s="85"/>
      <c r="BZ333" s="85"/>
      <c r="CA333" s="85"/>
      <c r="CB333" s="85"/>
      <c r="CC333" s="85"/>
      <c r="CD333" s="85"/>
      <c r="CE333" s="85"/>
      <c r="CF333" s="85"/>
      <c r="CG333" s="85"/>
      <c r="CH333" s="85"/>
      <c r="CI333" s="85"/>
      <c r="CJ333" s="85"/>
      <c r="CK333" s="85"/>
      <c r="CL333" s="85"/>
      <c r="CM333" s="85"/>
      <c r="CN333" s="85"/>
      <c r="CO333" s="85"/>
      <c r="CP333" s="85"/>
      <c r="CQ333" s="85"/>
      <c r="CR333" s="85"/>
      <c r="CS333" s="85"/>
    </row>
    <row r="334" spans="1:97" x14ac:dyDescent="0.25">
      <c r="A334" s="85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  <c r="BH334" s="85"/>
      <c r="BI334" s="85"/>
      <c r="BJ334" s="85"/>
      <c r="BK334" s="85"/>
      <c r="BL334" s="85"/>
      <c r="BM334" s="85"/>
      <c r="BN334" s="85"/>
      <c r="BO334" s="85"/>
      <c r="BP334" s="85"/>
      <c r="BQ334" s="85"/>
      <c r="BR334" s="85"/>
      <c r="BS334" s="85"/>
      <c r="BT334" s="85"/>
      <c r="BU334" s="85"/>
      <c r="BV334" s="85"/>
      <c r="BW334" s="85"/>
      <c r="BX334" s="85"/>
      <c r="BY334" s="85"/>
      <c r="BZ334" s="85"/>
      <c r="CA334" s="85"/>
      <c r="CB334" s="85"/>
      <c r="CC334" s="85"/>
      <c r="CD334" s="85"/>
      <c r="CE334" s="85"/>
      <c r="CF334" s="85"/>
      <c r="CG334" s="85"/>
      <c r="CH334" s="85"/>
      <c r="CI334" s="85"/>
      <c r="CJ334" s="85"/>
      <c r="CK334" s="85"/>
      <c r="CL334" s="85"/>
      <c r="CM334" s="85"/>
      <c r="CN334" s="85"/>
      <c r="CO334" s="85"/>
      <c r="CP334" s="85"/>
      <c r="CQ334" s="85"/>
      <c r="CR334" s="85"/>
      <c r="CS334" s="85"/>
    </row>
    <row r="335" spans="1:97" x14ac:dyDescent="0.25">
      <c r="A335" s="85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  <c r="BH335" s="85"/>
      <c r="BI335" s="85"/>
      <c r="BJ335" s="85"/>
      <c r="BK335" s="85"/>
      <c r="BL335" s="85"/>
      <c r="BM335" s="85"/>
      <c r="BN335" s="85"/>
      <c r="BO335" s="85"/>
      <c r="BP335" s="85"/>
      <c r="BQ335" s="85"/>
      <c r="BR335" s="85"/>
      <c r="BS335" s="85"/>
      <c r="BT335" s="85"/>
      <c r="BU335" s="85"/>
      <c r="BV335" s="85"/>
      <c r="BW335" s="85"/>
      <c r="BX335" s="85"/>
      <c r="BY335" s="85"/>
      <c r="BZ335" s="85"/>
      <c r="CA335" s="85"/>
      <c r="CB335" s="85"/>
      <c r="CC335" s="85"/>
      <c r="CD335" s="85"/>
      <c r="CE335" s="85"/>
      <c r="CF335" s="85"/>
      <c r="CG335" s="85"/>
      <c r="CH335" s="85"/>
      <c r="CI335" s="85"/>
      <c r="CJ335" s="85"/>
      <c r="CK335" s="85"/>
      <c r="CL335" s="85"/>
      <c r="CM335" s="85"/>
      <c r="CN335" s="85"/>
      <c r="CO335" s="85"/>
      <c r="CP335" s="85"/>
      <c r="CQ335" s="85"/>
      <c r="CR335" s="85"/>
      <c r="CS335" s="85"/>
    </row>
    <row r="336" spans="1:97" x14ac:dyDescent="0.25">
      <c r="A336" s="85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  <c r="BH336" s="85"/>
      <c r="BI336" s="85"/>
      <c r="BJ336" s="85"/>
      <c r="BK336" s="85"/>
      <c r="BL336" s="85"/>
      <c r="BM336" s="85"/>
      <c r="BN336" s="85"/>
      <c r="BO336" s="85"/>
      <c r="BP336" s="85"/>
      <c r="BQ336" s="85"/>
      <c r="BR336" s="85"/>
      <c r="BS336" s="85"/>
      <c r="BT336" s="85"/>
      <c r="BU336" s="85"/>
      <c r="BV336" s="85"/>
      <c r="BW336" s="85"/>
      <c r="BX336" s="85"/>
      <c r="BY336" s="85"/>
      <c r="BZ336" s="85"/>
      <c r="CA336" s="85"/>
      <c r="CB336" s="85"/>
      <c r="CC336" s="85"/>
      <c r="CD336" s="85"/>
      <c r="CE336" s="85"/>
      <c r="CF336" s="85"/>
      <c r="CG336" s="85"/>
      <c r="CH336" s="85"/>
      <c r="CI336" s="85"/>
      <c r="CJ336" s="85"/>
      <c r="CK336" s="85"/>
      <c r="CL336" s="85"/>
      <c r="CM336" s="85"/>
      <c r="CN336" s="85"/>
      <c r="CO336" s="85"/>
      <c r="CP336" s="85"/>
      <c r="CQ336" s="85"/>
      <c r="CR336" s="85"/>
      <c r="CS336" s="85"/>
    </row>
    <row r="337" spans="1:97" x14ac:dyDescent="0.25">
      <c r="A337" s="8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  <c r="BH337" s="85"/>
      <c r="BI337" s="85"/>
      <c r="BJ337" s="85"/>
      <c r="BK337" s="85"/>
      <c r="BL337" s="85"/>
      <c r="BM337" s="85"/>
      <c r="BN337" s="85"/>
      <c r="BO337" s="85"/>
      <c r="BP337" s="85"/>
      <c r="BQ337" s="85"/>
      <c r="BR337" s="85"/>
      <c r="BS337" s="85"/>
      <c r="BT337" s="85"/>
      <c r="BU337" s="85"/>
      <c r="BV337" s="85"/>
      <c r="BW337" s="85"/>
      <c r="BX337" s="85"/>
      <c r="BY337" s="85"/>
      <c r="BZ337" s="85"/>
      <c r="CA337" s="85"/>
      <c r="CB337" s="85"/>
      <c r="CC337" s="85"/>
      <c r="CD337" s="85"/>
      <c r="CE337" s="85"/>
      <c r="CF337" s="85"/>
      <c r="CG337" s="85"/>
      <c r="CH337" s="85"/>
      <c r="CI337" s="85"/>
      <c r="CJ337" s="85"/>
      <c r="CK337" s="85"/>
      <c r="CL337" s="85"/>
      <c r="CM337" s="85"/>
      <c r="CN337" s="85"/>
      <c r="CO337" s="85"/>
      <c r="CP337" s="85"/>
      <c r="CQ337" s="85"/>
      <c r="CR337" s="85"/>
      <c r="CS337" s="85"/>
    </row>
    <row r="338" spans="1:97" x14ac:dyDescent="0.25">
      <c r="A338" s="8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  <c r="BH338" s="85"/>
      <c r="BI338" s="85"/>
      <c r="BJ338" s="85"/>
      <c r="BK338" s="85"/>
      <c r="BL338" s="85"/>
      <c r="BM338" s="85"/>
      <c r="BN338" s="85"/>
      <c r="BO338" s="85"/>
      <c r="BP338" s="85"/>
      <c r="BQ338" s="85"/>
      <c r="BR338" s="85"/>
      <c r="BS338" s="85"/>
      <c r="BT338" s="85"/>
      <c r="BU338" s="85"/>
      <c r="BV338" s="85"/>
      <c r="BW338" s="85"/>
      <c r="BX338" s="85"/>
      <c r="BY338" s="85"/>
      <c r="BZ338" s="85"/>
      <c r="CA338" s="85"/>
      <c r="CB338" s="85"/>
      <c r="CC338" s="85"/>
      <c r="CD338" s="85"/>
      <c r="CE338" s="85"/>
      <c r="CF338" s="85"/>
      <c r="CG338" s="85"/>
      <c r="CH338" s="85"/>
      <c r="CI338" s="85"/>
      <c r="CJ338" s="85"/>
      <c r="CK338" s="85"/>
      <c r="CL338" s="85"/>
      <c r="CM338" s="85"/>
      <c r="CN338" s="85"/>
      <c r="CO338" s="85"/>
      <c r="CP338" s="85"/>
      <c r="CQ338" s="85"/>
      <c r="CR338" s="85"/>
      <c r="CS338" s="85"/>
    </row>
    <row r="339" spans="1:97" x14ac:dyDescent="0.25">
      <c r="A339" s="8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  <c r="BH339" s="85"/>
      <c r="BI339" s="85"/>
      <c r="BJ339" s="85"/>
      <c r="BK339" s="85"/>
      <c r="BL339" s="85"/>
      <c r="BM339" s="85"/>
      <c r="BN339" s="85"/>
      <c r="BO339" s="85"/>
      <c r="BP339" s="85"/>
      <c r="BQ339" s="85"/>
      <c r="BR339" s="85"/>
      <c r="BS339" s="85"/>
      <c r="BT339" s="85"/>
      <c r="BU339" s="85"/>
      <c r="BV339" s="85"/>
      <c r="BW339" s="85"/>
      <c r="BX339" s="85"/>
      <c r="BY339" s="85"/>
      <c r="BZ339" s="85"/>
      <c r="CA339" s="85"/>
      <c r="CB339" s="85"/>
      <c r="CC339" s="85"/>
      <c r="CD339" s="85"/>
      <c r="CE339" s="85"/>
      <c r="CF339" s="85"/>
      <c r="CG339" s="85"/>
      <c r="CH339" s="85"/>
      <c r="CI339" s="85"/>
      <c r="CJ339" s="85"/>
      <c r="CK339" s="85"/>
      <c r="CL339" s="85"/>
      <c r="CM339" s="85"/>
      <c r="CN339" s="85"/>
      <c r="CO339" s="85"/>
      <c r="CP339" s="85"/>
      <c r="CQ339" s="85"/>
      <c r="CR339" s="85"/>
      <c r="CS339" s="85"/>
    </row>
    <row r="340" spans="1:97" x14ac:dyDescent="0.25">
      <c r="A340" s="8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  <c r="BH340" s="85"/>
      <c r="BI340" s="85"/>
      <c r="BJ340" s="85"/>
      <c r="BK340" s="85"/>
      <c r="BL340" s="85"/>
      <c r="BM340" s="85"/>
      <c r="BN340" s="85"/>
      <c r="BO340" s="85"/>
      <c r="BP340" s="85"/>
      <c r="BQ340" s="85"/>
      <c r="BR340" s="85"/>
      <c r="BS340" s="85"/>
      <c r="BT340" s="85"/>
      <c r="BU340" s="85"/>
      <c r="BV340" s="85"/>
      <c r="BW340" s="85"/>
      <c r="BX340" s="85"/>
      <c r="BY340" s="85"/>
      <c r="BZ340" s="85"/>
      <c r="CA340" s="85"/>
      <c r="CB340" s="85"/>
      <c r="CC340" s="85"/>
      <c r="CD340" s="85"/>
      <c r="CE340" s="85"/>
      <c r="CF340" s="85"/>
      <c r="CG340" s="85"/>
      <c r="CH340" s="85"/>
      <c r="CI340" s="85"/>
      <c r="CJ340" s="85"/>
      <c r="CK340" s="85"/>
      <c r="CL340" s="85"/>
      <c r="CM340" s="85"/>
      <c r="CN340" s="85"/>
      <c r="CO340" s="85"/>
      <c r="CP340" s="85"/>
      <c r="CQ340" s="85"/>
      <c r="CR340" s="85"/>
      <c r="CS340" s="85"/>
    </row>
    <row r="341" spans="1:97" x14ac:dyDescent="0.25">
      <c r="A341" s="8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  <c r="BH341" s="85"/>
      <c r="BI341" s="85"/>
      <c r="BJ341" s="85"/>
      <c r="BK341" s="85"/>
      <c r="BL341" s="85"/>
      <c r="BM341" s="85"/>
      <c r="BN341" s="85"/>
      <c r="BO341" s="85"/>
      <c r="BP341" s="85"/>
      <c r="BQ341" s="85"/>
      <c r="BR341" s="85"/>
      <c r="BS341" s="85"/>
      <c r="BT341" s="85"/>
      <c r="BU341" s="85"/>
      <c r="BV341" s="85"/>
      <c r="BW341" s="85"/>
      <c r="BX341" s="85"/>
      <c r="BY341" s="85"/>
      <c r="BZ341" s="85"/>
      <c r="CA341" s="85"/>
      <c r="CB341" s="85"/>
      <c r="CC341" s="85"/>
      <c r="CD341" s="85"/>
      <c r="CE341" s="85"/>
      <c r="CF341" s="85"/>
      <c r="CG341" s="85"/>
      <c r="CH341" s="85"/>
      <c r="CI341" s="85"/>
      <c r="CJ341" s="85"/>
      <c r="CK341" s="85"/>
      <c r="CL341" s="85"/>
      <c r="CM341" s="85"/>
      <c r="CN341" s="85"/>
      <c r="CO341" s="85"/>
      <c r="CP341" s="85"/>
      <c r="CQ341" s="85"/>
      <c r="CR341" s="85"/>
      <c r="CS341" s="85"/>
    </row>
    <row r="342" spans="1:97" x14ac:dyDescent="0.25">
      <c r="A342" s="8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  <c r="BH342" s="85"/>
      <c r="BI342" s="85"/>
      <c r="BJ342" s="85"/>
      <c r="BK342" s="85"/>
      <c r="BL342" s="85"/>
      <c r="BM342" s="85"/>
      <c r="BN342" s="85"/>
      <c r="BO342" s="85"/>
      <c r="BP342" s="85"/>
      <c r="BQ342" s="85"/>
      <c r="BR342" s="85"/>
      <c r="BS342" s="85"/>
      <c r="BT342" s="85"/>
      <c r="BU342" s="85"/>
      <c r="BV342" s="85"/>
      <c r="BW342" s="85"/>
      <c r="BX342" s="85"/>
      <c r="BY342" s="85"/>
      <c r="BZ342" s="85"/>
      <c r="CA342" s="85"/>
      <c r="CB342" s="85"/>
      <c r="CC342" s="85"/>
      <c r="CD342" s="85"/>
      <c r="CE342" s="85"/>
      <c r="CF342" s="85"/>
      <c r="CG342" s="85"/>
      <c r="CH342" s="85"/>
      <c r="CI342" s="85"/>
      <c r="CJ342" s="85"/>
      <c r="CK342" s="85"/>
      <c r="CL342" s="85"/>
      <c r="CM342" s="85"/>
      <c r="CN342" s="85"/>
      <c r="CO342" s="85"/>
      <c r="CP342" s="85"/>
      <c r="CQ342" s="85"/>
      <c r="CR342" s="85"/>
      <c r="CS342" s="85"/>
    </row>
    <row r="343" spans="1:97" x14ac:dyDescent="0.25">
      <c r="A343" s="85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  <c r="BH343" s="85"/>
      <c r="BI343" s="85"/>
      <c r="BJ343" s="85"/>
      <c r="BK343" s="85"/>
      <c r="BL343" s="85"/>
      <c r="BM343" s="85"/>
      <c r="BN343" s="85"/>
      <c r="BO343" s="85"/>
      <c r="BP343" s="85"/>
      <c r="BQ343" s="85"/>
      <c r="BR343" s="85"/>
      <c r="BS343" s="85"/>
      <c r="BT343" s="85"/>
      <c r="BU343" s="85"/>
      <c r="BV343" s="85"/>
      <c r="BW343" s="85"/>
      <c r="BX343" s="85"/>
      <c r="BY343" s="85"/>
      <c r="BZ343" s="85"/>
      <c r="CA343" s="85"/>
      <c r="CB343" s="85"/>
      <c r="CC343" s="85"/>
      <c r="CD343" s="85"/>
      <c r="CE343" s="85"/>
      <c r="CF343" s="85"/>
      <c r="CG343" s="85"/>
      <c r="CH343" s="85"/>
      <c r="CI343" s="85"/>
      <c r="CJ343" s="85"/>
      <c r="CK343" s="85"/>
      <c r="CL343" s="85"/>
      <c r="CM343" s="85"/>
      <c r="CN343" s="85"/>
      <c r="CO343" s="85"/>
      <c r="CP343" s="85"/>
      <c r="CQ343" s="85"/>
      <c r="CR343" s="85"/>
      <c r="CS343" s="85"/>
    </row>
    <row r="344" spans="1:97" x14ac:dyDescent="0.25">
      <c r="A344" s="85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  <c r="BH344" s="85"/>
      <c r="BI344" s="85"/>
      <c r="BJ344" s="85"/>
      <c r="BK344" s="85"/>
      <c r="BL344" s="85"/>
      <c r="BM344" s="85"/>
      <c r="BN344" s="85"/>
      <c r="BO344" s="85"/>
      <c r="BP344" s="85"/>
      <c r="BQ344" s="85"/>
      <c r="BR344" s="85"/>
      <c r="BS344" s="85"/>
      <c r="BT344" s="85"/>
      <c r="BU344" s="85"/>
      <c r="BV344" s="85"/>
      <c r="BW344" s="85"/>
      <c r="BX344" s="85"/>
      <c r="BY344" s="85"/>
      <c r="BZ344" s="85"/>
      <c r="CA344" s="85"/>
      <c r="CB344" s="85"/>
      <c r="CC344" s="85"/>
      <c r="CD344" s="85"/>
      <c r="CE344" s="85"/>
      <c r="CF344" s="85"/>
      <c r="CG344" s="85"/>
      <c r="CH344" s="85"/>
      <c r="CI344" s="85"/>
      <c r="CJ344" s="85"/>
      <c r="CK344" s="85"/>
      <c r="CL344" s="85"/>
      <c r="CM344" s="85"/>
      <c r="CN344" s="85"/>
      <c r="CO344" s="85"/>
      <c r="CP344" s="85"/>
      <c r="CQ344" s="85"/>
      <c r="CR344" s="85"/>
      <c r="CS344" s="85"/>
    </row>
    <row r="345" spans="1:97" x14ac:dyDescent="0.25">
      <c r="A345" s="8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  <c r="BK345" s="85"/>
      <c r="BL345" s="85"/>
      <c r="BM345" s="85"/>
      <c r="BN345" s="85"/>
      <c r="BO345" s="85"/>
      <c r="BP345" s="85"/>
      <c r="BQ345" s="85"/>
      <c r="BR345" s="85"/>
      <c r="BS345" s="85"/>
      <c r="BT345" s="85"/>
      <c r="BU345" s="85"/>
      <c r="BV345" s="85"/>
      <c r="BW345" s="85"/>
      <c r="BX345" s="85"/>
      <c r="BY345" s="85"/>
      <c r="BZ345" s="85"/>
      <c r="CA345" s="85"/>
      <c r="CB345" s="85"/>
      <c r="CC345" s="85"/>
      <c r="CD345" s="85"/>
      <c r="CE345" s="85"/>
      <c r="CF345" s="85"/>
      <c r="CG345" s="85"/>
      <c r="CH345" s="85"/>
      <c r="CI345" s="85"/>
      <c r="CJ345" s="85"/>
      <c r="CK345" s="85"/>
      <c r="CL345" s="85"/>
      <c r="CM345" s="85"/>
      <c r="CN345" s="85"/>
      <c r="CO345" s="85"/>
      <c r="CP345" s="85"/>
      <c r="CQ345" s="85"/>
      <c r="CR345" s="85"/>
      <c r="CS345" s="85"/>
    </row>
    <row r="346" spans="1:97" x14ac:dyDescent="0.25">
      <c r="A346" s="8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  <c r="BK346" s="85"/>
      <c r="BL346" s="85"/>
      <c r="BM346" s="85"/>
      <c r="BN346" s="85"/>
      <c r="BO346" s="85"/>
      <c r="BP346" s="85"/>
      <c r="BQ346" s="85"/>
      <c r="BR346" s="85"/>
      <c r="BS346" s="85"/>
      <c r="BT346" s="85"/>
      <c r="BU346" s="85"/>
      <c r="BV346" s="85"/>
      <c r="BW346" s="85"/>
      <c r="BX346" s="85"/>
      <c r="BY346" s="85"/>
      <c r="BZ346" s="85"/>
      <c r="CA346" s="85"/>
      <c r="CB346" s="85"/>
      <c r="CC346" s="85"/>
      <c r="CD346" s="85"/>
      <c r="CE346" s="85"/>
      <c r="CF346" s="85"/>
      <c r="CG346" s="85"/>
      <c r="CH346" s="85"/>
      <c r="CI346" s="85"/>
      <c r="CJ346" s="85"/>
      <c r="CK346" s="85"/>
      <c r="CL346" s="85"/>
      <c r="CM346" s="85"/>
      <c r="CN346" s="85"/>
      <c r="CO346" s="85"/>
      <c r="CP346" s="85"/>
      <c r="CQ346" s="85"/>
      <c r="CR346" s="85"/>
      <c r="CS346" s="85"/>
    </row>
    <row r="347" spans="1:97" x14ac:dyDescent="0.25">
      <c r="A347" s="8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  <c r="BK347" s="85"/>
      <c r="BL347" s="85"/>
      <c r="BM347" s="85"/>
      <c r="BN347" s="85"/>
      <c r="BO347" s="85"/>
      <c r="BP347" s="85"/>
      <c r="BQ347" s="85"/>
      <c r="BR347" s="85"/>
      <c r="BS347" s="85"/>
      <c r="BT347" s="85"/>
      <c r="BU347" s="85"/>
      <c r="BV347" s="85"/>
      <c r="BW347" s="85"/>
      <c r="BX347" s="85"/>
      <c r="BY347" s="85"/>
      <c r="BZ347" s="85"/>
      <c r="CA347" s="85"/>
      <c r="CB347" s="85"/>
      <c r="CC347" s="85"/>
      <c r="CD347" s="85"/>
      <c r="CE347" s="85"/>
      <c r="CF347" s="85"/>
      <c r="CG347" s="85"/>
      <c r="CH347" s="85"/>
      <c r="CI347" s="85"/>
      <c r="CJ347" s="85"/>
      <c r="CK347" s="85"/>
      <c r="CL347" s="85"/>
      <c r="CM347" s="85"/>
      <c r="CN347" s="85"/>
      <c r="CO347" s="85"/>
      <c r="CP347" s="85"/>
      <c r="CQ347" s="85"/>
      <c r="CR347" s="85"/>
      <c r="CS347" s="85"/>
    </row>
    <row r="348" spans="1:97" x14ac:dyDescent="0.25">
      <c r="A348" s="8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  <c r="BM348" s="85"/>
      <c r="BN348" s="85"/>
      <c r="BO348" s="85"/>
      <c r="BP348" s="85"/>
      <c r="BQ348" s="85"/>
      <c r="BR348" s="85"/>
      <c r="BS348" s="85"/>
      <c r="BT348" s="85"/>
      <c r="BU348" s="85"/>
      <c r="BV348" s="85"/>
      <c r="BW348" s="85"/>
      <c r="BX348" s="85"/>
      <c r="BY348" s="85"/>
      <c r="BZ348" s="85"/>
      <c r="CA348" s="85"/>
      <c r="CB348" s="85"/>
      <c r="CC348" s="85"/>
      <c r="CD348" s="85"/>
      <c r="CE348" s="85"/>
      <c r="CF348" s="85"/>
      <c r="CG348" s="85"/>
      <c r="CH348" s="85"/>
      <c r="CI348" s="85"/>
      <c r="CJ348" s="85"/>
      <c r="CK348" s="85"/>
      <c r="CL348" s="85"/>
      <c r="CM348" s="85"/>
      <c r="CN348" s="85"/>
      <c r="CO348" s="85"/>
      <c r="CP348" s="85"/>
      <c r="CQ348" s="85"/>
      <c r="CR348" s="85"/>
      <c r="CS348" s="85"/>
    </row>
    <row r="349" spans="1:97" x14ac:dyDescent="0.25">
      <c r="A349" s="8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  <c r="BK349" s="85"/>
      <c r="BL349" s="85"/>
      <c r="BM349" s="85"/>
      <c r="BN349" s="85"/>
      <c r="BO349" s="85"/>
      <c r="BP349" s="85"/>
      <c r="BQ349" s="85"/>
      <c r="BR349" s="85"/>
      <c r="BS349" s="85"/>
      <c r="BT349" s="85"/>
      <c r="BU349" s="85"/>
      <c r="BV349" s="85"/>
      <c r="BW349" s="85"/>
      <c r="BX349" s="85"/>
      <c r="BY349" s="85"/>
      <c r="BZ349" s="85"/>
      <c r="CA349" s="85"/>
      <c r="CB349" s="85"/>
      <c r="CC349" s="85"/>
      <c r="CD349" s="85"/>
      <c r="CE349" s="85"/>
      <c r="CF349" s="85"/>
      <c r="CG349" s="85"/>
      <c r="CH349" s="85"/>
      <c r="CI349" s="85"/>
      <c r="CJ349" s="85"/>
      <c r="CK349" s="85"/>
      <c r="CL349" s="85"/>
      <c r="CM349" s="85"/>
      <c r="CN349" s="85"/>
      <c r="CO349" s="85"/>
      <c r="CP349" s="85"/>
      <c r="CQ349" s="85"/>
      <c r="CR349" s="85"/>
      <c r="CS349" s="85"/>
    </row>
    <row r="350" spans="1:97" x14ac:dyDescent="0.25">
      <c r="A350" s="8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  <c r="BH350" s="85"/>
      <c r="BI350" s="85"/>
      <c r="BJ350" s="85"/>
      <c r="BK350" s="85"/>
      <c r="BL350" s="85"/>
      <c r="BM350" s="85"/>
      <c r="BN350" s="85"/>
      <c r="BO350" s="85"/>
      <c r="BP350" s="85"/>
      <c r="BQ350" s="85"/>
      <c r="BR350" s="85"/>
      <c r="BS350" s="85"/>
      <c r="BT350" s="85"/>
      <c r="BU350" s="85"/>
      <c r="BV350" s="85"/>
      <c r="BW350" s="85"/>
      <c r="BX350" s="85"/>
      <c r="BY350" s="85"/>
      <c r="BZ350" s="85"/>
      <c r="CA350" s="85"/>
      <c r="CB350" s="85"/>
      <c r="CC350" s="85"/>
      <c r="CD350" s="85"/>
      <c r="CE350" s="85"/>
      <c r="CF350" s="85"/>
      <c r="CG350" s="85"/>
      <c r="CH350" s="85"/>
      <c r="CI350" s="85"/>
      <c r="CJ350" s="85"/>
      <c r="CK350" s="85"/>
      <c r="CL350" s="85"/>
      <c r="CM350" s="85"/>
      <c r="CN350" s="85"/>
      <c r="CO350" s="85"/>
      <c r="CP350" s="85"/>
      <c r="CQ350" s="85"/>
      <c r="CR350" s="85"/>
      <c r="CS350" s="85"/>
    </row>
    <row r="351" spans="1:97" x14ac:dyDescent="0.25">
      <c r="A351" s="8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  <c r="BH351" s="85"/>
      <c r="BI351" s="85"/>
      <c r="BJ351" s="85"/>
      <c r="BK351" s="85"/>
      <c r="BL351" s="85"/>
      <c r="BM351" s="85"/>
      <c r="BN351" s="85"/>
      <c r="BO351" s="85"/>
      <c r="BP351" s="85"/>
      <c r="BQ351" s="85"/>
      <c r="BR351" s="85"/>
      <c r="BS351" s="85"/>
      <c r="BT351" s="85"/>
      <c r="BU351" s="85"/>
      <c r="BV351" s="85"/>
      <c r="BW351" s="85"/>
      <c r="BX351" s="85"/>
      <c r="BY351" s="85"/>
      <c r="BZ351" s="85"/>
      <c r="CA351" s="85"/>
      <c r="CB351" s="85"/>
      <c r="CC351" s="85"/>
      <c r="CD351" s="85"/>
      <c r="CE351" s="85"/>
      <c r="CF351" s="85"/>
      <c r="CG351" s="85"/>
      <c r="CH351" s="85"/>
      <c r="CI351" s="85"/>
      <c r="CJ351" s="85"/>
      <c r="CK351" s="85"/>
      <c r="CL351" s="85"/>
      <c r="CM351" s="85"/>
      <c r="CN351" s="85"/>
      <c r="CO351" s="85"/>
      <c r="CP351" s="85"/>
      <c r="CQ351" s="85"/>
      <c r="CR351" s="85"/>
      <c r="CS351" s="85"/>
    </row>
    <row r="352" spans="1:97" x14ac:dyDescent="0.25">
      <c r="A352" s="8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  <c r="BH352" s="85"/>
      <c r="BI352" s="85"/>
      <c r="BJ352" s="85"/>
      <c r="BK352" s="85"/>
      <c r="BL352" s="85"/>
      <c r="BM352" s="85"/>
      <c r="BN352" s="85"/>
      <c r="BO352" s="85"/>
      <c r="BP352" s="85"/>
      <c r="BQ352" s="85"/>
      <c r="BR352" s="85"/>
      <c r="BS352" s="85"/>
      <c r="BT352" s="85"/>
      <c r="BU352" s="85"/>
      <c r="BV352" s="85"/>
      <c r="BW352" s="85"/>
      <c r="BX352" s="85"/>
      <c r="BY352" s="85"/>
      <c r="BZ352" s="85"/>
      <c r="CA352" s="85"/>
      <c r="CB352" s="85"/>
      <c r="CC352" s="85"/>
      <c r="CD352" s="85"/>
      <c r="CE352" s="85"/>
      <c r="CF352" s="85"/>
      <c r="CG352" s="85"/>
      <c r="CH352" s="85"/>
      <c r="CI352" s="85"/>
      <c r="CJ352" s="85"/>
      <c r="CK352" s="85"/>
      <c r="CL352" s="85"/>
      <c r="CM352" s="85"/>
      <c r="CN352" s="85"/>
      <c r="CO352" s="85"/>
      <c r="CP352" s="85"/>
      <c r="CQ352" s="85"/>
      <c r="CR352" s="85"/>
      <c r="CS352" s="85"/>
    </row>
    <row r="353" spans="1:97" x14ac:dyDescent="0.25">
      <c r="A353" s="85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  <c r="BH353" s="85"/>
      <c r="BI353" s="85"/>
      <c r="BJ353" s="85"/>
      <c r="BK353" s="85"/>
      <c r="BL353" s="85"/>
      <c r="BM353" s="85"/>
      <c r="BN353" s="85"/>
      <c r="BO353" s="85"/>
      <c r="BP353" s="85"/>
      <c r="BQ353" s="85"/>
      <c r="BR353" s="85"/>
      <c r="BS353" s="85"/>
      <c r="BT353" s="85"/>
      <c r="BU353" s="85"/>
      <c r="BV353" s="85"/>
      <c r="BW353" s="85"/>
      <c r="BX353" s="85"/>
      <c r="BY353" s="85"/>
      <c r="BZ353" s="85"/>
      <c r="CA353" s="85"/>
      <c r="CB353" s="85"/>
      <c r="CC353" s="85"/>
      <c r="CD353" s="85"/>
      <c r="CE353" s="85"/>
      <c r="CF353" s="85"/>
      <c r="CG353" s="85"/>
      <c r="CH353" s="85"/>
      <c r="CI353" s="85"/>
      <c r="CJ353" s="85"/>
      <c r="CK353" s="85"/>
      <c r="CL353" s="85"/>
      <c r="CM353" s="85"/>
      <c r="CN353" s="85"/>
      <c r="CO353" s="85"/>
      <c r="CP353" s="85"/>
      <c r="CQ353" s="85"/>
      <c r="CR353" s="85"/>
      <c r="CS353" s="85"/>
    </row>
    <row r="354" spans="1:97" x14ac:dyDescent="0.25">
      <c r="A354" s="85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  <c r="BH354" s="85"/>
      <c r="BI354" s="85"/>
      <c r="BJ354" s="85"/>
      <c r="BK354" s="85"/>
      <c r="BL354" s="85"/>
      <c r="BM354" s="85"/>
      <c r="BN354" s="85"/>
      <c r="BO354" s="85"/>
      <c r="BP354" s="85"/>
      <c r="BQ354" s="85"/>
      <c r="BR354" s="85"/>
      <c r="BS354" s="85"/>
      <c r="BT354" s="85"/>
      <c r="BU354" s="85"/>
      <c r="BV354" s="85"/>
      <c r="BW354" s="85"/>
      <c r="BX354" s="85"/>
      <c r="BY354" s="85"/>
      <c r="BZ354" s="85"/>
      <c r="CA354" s="85"/>
      <c r="CB354" s="85"/>
      <c r="CC354" s="85"/>
      <c r="CD354" s="85"/>
      <c r="CE354" s="85"/>
      <c r="CF354" s="85"/>
      <c r="CG354" s="85"/>
      <c r="CH354" s="85"/>
      <c r="CI354" s="85"/>
      <c r="CJ354" s="85"/>
      <c r="CK354" s="85"/>
      <c r="CL354" s="85"/>
      <c r="CM354" s="85"/>
      <c r="CN354" s="85"/>
      <c r="CO354" s="85"/>
      <c r="CP354" s="85"/>
      <c r="CQ354" s="85"/>
      <c r="CR354" s="85"/>
      <c r="CS354" s="85"/>
    </row>
    <row r="355" spans="1:97" x14ac:dyDescent="0.25">
      <c r="A355" s="8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  <c r="BH355" s="85"/>
      <c r="BI355" s="85"/>
      <c r="BJ355" s="85"/>
      <c r="BK355" s="85"/>
      <c r="BL355" s="85"/>
      <c r="BM355" s="85"/>
      <c r="BN355" s="85"/>
      <c r="BO355" s="85"/>
      <c r="BP355" s="85"/>
      <c r="BQ355" s="85"/>
      <c r="BR355" s="85"/>
      <c r="BS355" s="85"/>
      <c r="BT355" s="85"/>
      <c r="BU355" s="85"/>
      <c r="BV355" s="85"/>
      <c r="BW355" s="85"/>
      <c r="BX355" s="85"/>
      <c r="BY355" s="85"/>
      <c r="BZ355" s="85"/>
      <c r="CA355" s="85"/>
      <c r="CB355" s="85"/>
      <c r="CC355" s="85"/>
      <c r="CD355" s="85"/>
      <c r="CE355" s="85"/>
      <c r="CF355" s="85"/>
      <c r="CG355" s="85"/>
      <c r="CH355" s="85"/>
      <c r="CI355" s="85"/>
      <c r="CJ355" s="85"/>
      <c r="CK355" s="85"/>
      <c r="CL355" s="85"/>
      <c r="CM355" s="85"/>
      <c r="CN355" s="85"/>
      <c r="CO355" s="85"/>
      <c r="CP355" s="85"/>
      <c r="CQ355" s="85"/>
      <c r="CR355" s="85"/>
      <c r="CS355" s="85"/>
    </row>
    <row r="356" spans="1:97" x14ac:dyDescent="0.25">
      <c r="A356" s="8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  <c r="BH356" s="85"/>
      <c r="BI356" s="85"/>
      <c r="BJ356" s="85"/>
      <c r="BK356" s="85"/>
      <c r="BL356" s="85"/>
      <c r="BM356" s="85"/>
      <c r="BN356" s="85"/>
      <c r="BO356" s="85"/>
      <c r="BP356" s="85"/>
      <c r="BQ356" s="85"/>
      <c r="BR356" s="85"/>
      <c r="BS356" s="85"/>
      <c r="BT356" s="85"/>
      <c r="BU356" s="85"/>
      <c r="BV356" s="85"/>
      <c r="BW356" s="85"/>
      <c r="BX356" s="85"/>
      <c r="BY356" s="85"/>
      <c r="BZ356" s="85"/>
      <c r="CA356" s="85"/>
      <c r="CB356" s="85"/>
      <c r="CC356" s="85"/>
      <c r="CD356" s="85"/>
      <c r="CE356" s="85"/>
      <c r="CF356" s="85"/>
      <c r="CG356" s="85"/>
      <c r="CH356" s="85"/>
      <c r="CI356" s="85"/>
      <c r="CJ356" s="85"/>
      <c r="CK356" s="85"/>
      <c r="CL356" s="85"/>
      <c r="CM356" s="85"/>
      <c r="CN356" s="85"/>
      <c r="CO356" s="85"/>
      <c r="CP356" s="85"/>
      <c r="CQ356" s="85"/>
      <c r="CR356" s="85"/>
      <c r="CS356" s="85"/>
    </row>
    <row r="357" spans="1:97" x14ac:dyDescent="0.25">
      <c r="A357" s="8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  <c r="BH357" s="85"/>
      <c r="BI357" s="85"/>
      <c r="BJ357" s="85"/>
      <c r="BK357" s="85"/>
      <c r="BL357" s="85"/>
      <c r="BM357" s="85"/>
      <c r="BN357" s="85"/>
      <c r="BO357" s="85"/>
      <c r="BP357" s="85"/>
      <c r="BQ357" s="85"/>
      <c r="BR357" s="85"/>
      <c r="BS357" s="85"/>
      <c r="BT357" s="85"/>
      <c r="BU357" s="85"/>
      <c r="BV357" s="85"/>
      <c r="BW357" s="85"/>
      <c r="BX357" s="85"/>
      <c r="BY357" s="85"/>
      <c r="BZ357" s="85"/>
      <c r="CA357" s="85"/>
      <c r="CB357" s="85"/>
      <c r="CC357" s="85"/>
      <c r="CD357" s="85"/>
      <c r="CE357" s="85"/>
      <c r="CF357" s="85"/>
      <c r="CG357" s="85"/>
      <c r="CH357" s="85"/>
      <c r="CI357" s="85"/>
      <c r="CJ357" s="85"/>
      <c r="CK357" s="85"/>
      <c r="CL357" s="85"/>
      <c r="CM357" s="85"/>
      <c r="CN357" s="85"/>
      <c r="CO357" s="85"/>
      <c r="CP357" s="85"/>
      <c r="CQ357" s="85"/>
      <c r="CR357" s="85"/>
      <c r="CS357" s="85"/>
    </row>
    <row r="358" spans="1:97" x14ac:dyDescent="0.25">
      <c r="A358" s="8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  <c r="BH358" s="85"/>
      <c r="BI358" s="85"/>
      <c r="BJ358" s="85"/>
      <c r="BK358" s="85"/>
      <c r="BL358" s="85"/>
      <c r="BM358" s="85"/>
      <c r="BN358" s="85"/>
      <c r="BO358" s="85"/>
      <c r="BP358" s="85"/>
      <c r="BQ358" s="85"/>
      <c r="BR358" s="85"/>
      <c r="BS358" s="85"/>
      <c r="BT358" s="85"/>
      <c r="BU358" s="85"/>
      <c r="BV358" s="85"/>
      <c r="BW358" s="85"/>
      <c r="BX358" s="85"/>
      <c r="BY358" s="85"/>
      <c r="BZ358" s="85"/>
      <c r="CA358" s="85"/>
      <c r="CB358" s="85"/>
      <c r="CC358" s="85"/>
      <c r="CD358" s="85"/>
      <c r="CE358" s="85"/>
      <c r="CF358" s="85"/>
      <c r="CG358" s="85"/>
      <c r="CH358" s="85"/>
      <c r="CI358" s="85"/>
      <c r="CJ358" s="85"/>
      <c r="CK358" s="85"/>
      <c r="CL358" s="85"/>
      <c r="CM358" s="85"/>
      <c r="CN358" s="85"/>
      <c r="CO358" s="85"/>
      <c r="CP358" s="85"/>
      <c r="CQ358" s="85"/>
      <c r="CR358" s="85"/>
      <c r="CS358" s="85"/>
    </row>
    <row r="359" spans="1:97" x14ac:dyDescent="0.25">
      <c r="A359" s="8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  <c r="BH359" s="85"/>
      <c r="BI359" s="85"/>
      <c r="BJ359" s="85"/>
      <c r="BK359" s="85"/>
      <c r="BL359" s="85"/>
      <c r="BM359" s="85"/>
      <c r="BN359" s="85"/>
      <c r="BO359" s="85"/>
      <c r="BP359" s="85"/>
      <c r="BQ359" s="85"/>
      <c r="BR359" s="85"/>
      <c r="BS359" s="85"/>
      <c r="BT359" s="85"/>
      <c r="BU359" s="85"/>
      <c r="BV359" s="85"/>
      <c r="BW359" s="85"/>
      <c r="BX359" s="85"/>
      <c r="BY359" s="85"/>
      <c r="BZ359" s="85"/>
      <c r="CA359" s="85"/>
      <c r="CB359" s="85"/>
      <c r="CC359" s="85"/>
      <c r="CD359" s="85"/>
      <c r="CE359" s="85"/>
      <c r="CF359" s="85"/>
      <c r="CG359" s="85"/>
      <c r="CH359" s="85"/>
      <c r="CI359" s="85"/>
      <c r="CJ359" s="85"/>
      <c r="CK359" s="85"/>
      <c r="CL359" s="85"/>
      <c r="CM359" s="85"/>
      <c r="CN359" s="85"/>
      <c r="CO359" s="85"/>
      <c r="CP359" s="85"/>
      <c r="CQ359" s="85"/>
      <c r="CR359" s="85"/>
      <c r="CS359" s="85"/>
    </row>
    <row r="360" spans="1:97" x14ac:dyDescent="0.25">
      <c r="A360" s="8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  <c r="BH360" s="85"/>
      <c r="BI360" s="85"/>
      <c r="BJ360" s="85"/>
      <c r="BK360" s="85"/>
      <c r="BL360" s="85"/>
      <c r="BM360" s="85"/>
      <c r="BN360" s="85"/>
      <c r="BO360" s="85"/>
      <c r="BP360" s="85"/>
      <c r="BQ360" s="85"/>
      <c r="BR360" s="85"/>
      <c r="BS360" s="85"/>
      <c r="BT360" s="85"/>
      <c r="BU360" s="85"/>
      <c r="BV360" s="85"/>
      <c r="BW360" s="85"/>
      <c r="BX360" s="85"/>
      <c r="BY360" s="85"/>
      <c r="BZ360" s="85"/>
      <c r="CA360" s="85"/>
      <c r="CB360" s="85"/>
      <c r="CC360" s="85"/>
      <c r="CD360" s="85"/>
      <c r="CE360" s="85"/>
      <c r="CF360" s="85"/>
      <c r="CG360" s="85"/>
      <c r="CH360" s="85"/>
      <c r="CI360" s="85"/>
      <c r="CJ360" s="85"/>
      <c r="CK360" s="85"/>
      <c r="CL360" s="85"/>
      <c r="CM360" s="85"/>
      <c r="CN360" s="85"/>
      <c r="CO360" s="85"/>
      <c r="CP360" s="85"/>
      <c r="CQ360" s="85"/>
      <c r="CR360" s="85"/>
      <c r="CS360" s="85"/>
    </row>
    <row r="361" spans="1:97" x14ac:dyDescent="0.25">
      <c r="A361" s="85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  <c r="BH361" s="85"/>
      <c r="BI361" s="85"/>
      <c r="BJ361" s="85"/>
      <c r="BK361" s="85"/>
      <c r="BL361" s="85"/>
      <c r="BM361" s="85"/>
      <c r="BN361" s="85"/>
      <c r="BO361" s="85"/>
      <c r="BP361" s="85"/>
      <c r="BQ361" s="85"/>
      <c r="BR361" s="85"/>
      <c r="BS361" s="85"/>
      <c r="BT361" s="85"/>
      <c r="BU361" s="85"/>
      <c r="BV361" s="85"/>
      <c r="BW361" s="85"/>
      <c r="BX361" s="85"/>
      <c r="BY361" s="85"/>
      <c r="BZ361" s="85"/>
      <c r="CA361" s="85"/>
      <c r="CB361" s="85"/>
      <c r="CC361" s="85"/>
      <c r="CD361" s="85"/>
      <c r="CE361" s="85"/>
      <c r="CF361" s="85"/>
      <c r="CG361" s="85"/>
      <c r="CH361" s="85"/>
      <c r="CI361" s="85"/>
      <c r="CJ361" s="85"/>
      <c r="CK361" s="85"/>
      <c r="CL361" s="85"/>
      <c r="CM361" s="85"/>
      <c r="CN361" s="85"/>
      <c r="CO361" s="85"/>
      <c r="CP361" s="85"/>
      <c r="CQ361" s="85"/>
      <c r="CR361" s="85"/>
      <c r="CS361" s="85"/>
    </row>
    <row r="362" spans="1:97" x14ac:dyDescent="0.25">
      <c r="A362" s="85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  <c r="BH362" s="85"/>
      <c r="BI362" s="85"/>
      <c r="BJ362" s="85"/>
      <c r="BK362" s="85"/>
      <c r="BL362" s="85"/>
      <c r="BM362" s="85"/>
      <c r="BN362" s="85"/>
      <c r="BO362" s="85"/>
      <c r="BP362" s="85"/>
      <c r="BQ362" s="85"/>
      <c r="BR362" s="85"/>
      <c r="BS362" s="85"/>
      <c r="BT362" s="85"/>
      <c r="BU362" s="85"/>
      <c r="BV362" s="85"/>
      <c r="BW362" s="85"/>
      <c r="BX362" s="85"/>
      <c r="BY362" s="85"/>
      <c r="BZ362" s="85"/>
      <c r="CA362" s="85"/>
      <c r="CB362" s="85"/>
      <c r="CC362" s="85"/>
      <c r="CD362" s="85"/>
      <c r="CE362" s="85"/>
      <c r="CF362" s="85"/>
      <c r="CG362" s="85"/>
      <c r="CH362" s="85"/>
      <c r="CI362" s="85"/>
      <c r="CJ362" s="85"/>
      <c r="CK362" s="85"/>
      <c r="CL362" s="85"/>
      <c r="CM362" s="85"/>
      <c r="CN362" s="85"/>
      <c r="CO362" s="85"/>
      <c r="CP362" s="85"/>
      <c r="CQ362" s="85"/>
      <c r="CR362" s="85"/>
      <c r="CS362" s="85"/>
    </row>
    <row r="363" spans="1:97" x14ac:dyDescent="0.25">
      <c r="A363" s="85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  <c r="BH363" s="85"/>
      <c r="BI363" s="85"/>
      <c r="BJ363" s="85"/>
      <c r="BK363" s="85"/>
      <c r="BL363" s="85"/>
      <c r="BM363" s="85"/>
      <c r="BN363" s="85"/>
      <c r="BO363" s="85"/>
      <c r="BP363" s="85"/>
      <c r="BQ363" s="85"/>
      <c r="BR363" s="85"/>
      <c r="BS363" s="85"/>
      <c r="BT363" s="85"/>
      <c r="BU363" s="85"/>
      <c r="BV363" s="85"/>
      <c r="BW363" s="85"/>
      <c r="BX363" s="85"/>
      <c r="BY363" s="85"/>
      <c r="BZ363" s="85"/>
      <c r="CA363" s="85"/>
      <c r="CB363" s="85"/>
      <c r="CC363" s="85"/>
      <c r="CD363" s="85"/>
      <c r="CE363" s="85"/>
      <c r="CF363" s="85"/>
      <c r="CG363" s="85"/>
      <c r="CH363" s="85"/>
      <c r="CI363" s="85"/>
      <c r="CJ363" s="85"/>
      <c r="CK363" s="85"/>
      <c r="CL363" s="85"/>
      <c r="CM363" s="85"/>
      <c r="CN363" s="85"/>
      <c r="CO363" s="85"/>
      <c r="CP363" s="85"/>
      <c r="CQ363" s="85"/>
      <c r="CR363" s="85"/>
      <c r="CS363" s="85"/>
    </row>
    <row r="364" spans="1:97" x14ac:dyDescent="0.25">
      <c r="A364" s="85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  <c r="BH364" s="85"/>
      <c r="BI364" s="85"/>
      <c r="BJ364" s="85"/>
      <c r="BK364" s="85"/>
      <c r="BL364" s="85"/>
      <c r="BM364" s="85"/>
      <c r="BN364" s="85"/>
      <c r="BO364" s="85"/>
      <c r="BP364" s="85"/>
      <c r="BQ364" s="85"/>
      <c r="BR364" s="85"/>
      <c r="BS364" s="85"/>
      <c r="BT364" s="85"/>
      <c r="BU364" s="85"/>
      <c r="BV364" s="85"/>
      <c r="BW364" s="85"/>
      <c r="BX364" s="85"/>
      <c r="BY364" s="85"/>
      <c r="BZ364" s="85"/>
      <c r="CA364" s="85"/>
      <c r="CB364" s="85"/>
      <c r="CC364" s="85"/>
      <c r="CD364" s="85"/>
      <c r="CE364" s="85"/>
      <c r="CF364" s="85"/>
      <c r="CG364" s="85"/>
      <c r="CH364" s="85"/>
      <c r="CI364" s="85"/>
      <c r="CJ364" s="85"/>
      <c r="CK364" s="85"/>
      <c r="CL364" s="85"/>
      <c r="CM364" s="85"/>
      <c r="CN364" s="85"/>
      <c r="CO364" s="85"/>
      <c r="CP364" s="85"/>
      <c r="CQ364" s="85"/>
      <c r="CR364" s="85"/>
      <c r="CS364" s="85"/>
    </row>
    <row r="365" spans="1:97" x14ac:dyDescent="0.25">
      <c r="A365" s="85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  <c r="BH365" s="85"/>
      <c r="BI365" s="85"/>
      <c r="BJ365" s="85"/>
      <c r="BK365" s="85"/>
      <c r="BL365" s="85"/>
      <c r="BM365" s="85"/>
      <c r="BN365" s="85"/>
      <c r="BO365" s="85"/>
      <c r="BP365" s="85"/>
      <c r="BQ365" s="85"/>
      <c r="BR365" s="85"/>
      <c r="BS365" s="85"/>
      <c r="BT365" s="85"/>
      <c r="BU365" s="85"/>
      <c r="BV365" s="85"/>
      <c r="BW365" s="85"/>
      <c r="BX365" s="85"/>
      <c r="BY365" s="85"/>
      <c r="BZ365" s="85"/>
      <c r="CA365" s="85"/>
      <c r="CB365" s="85"/>
      <c r="CC365" s="85"/>
      <c r="CD365" s="85"/>
      <c r="CE365" s="85"/>
      <c r="CF365" s="85"/>
      <c r="CG365" s="85"/>
      <c r="CH365" s="85"/>
      <c r="CI365" s="85"/>
      <c r="CJ365" s="85"/>
      <c r="CK365" s="85"/>
      <c r="CL365" s="85"/>
      <c r="CM365" s="85"/>
      <c r="CN365" s="85"/>
      <c r="CO365" s="85"/>
      <c r="CP365" s="85"/>
      <c r="CQ365" s="85"/>
      <c r="CR365" s="85"/>
      <c r="CS365" s="85"/>
    </row>
    <row r="366" spans="1:97" x14ac:dyDescent="0.25">
      <c r="A366" s="85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  <c r="BH366" s="85"/>
      <c r="BI366" s="85"/>
      <c r="BJ366" s="85"/>
      <c r="BK366" s="85"/>
      <c r="BL366" s="85"/>
      <c r="BM366" s="85"/>
      <c r="BN366" s="85"/>
      <c r="BO366" s="85"/>
      <c r="BP366" s="85"/>
      <c r="BQ366" s="85"/>
      <c r="BR366" s="85"/>
      <c r="BS366" s="85"/>
      <c r="BT366" s="85"/>
      <c r="BU366" s="85"/>
      <c r="BV366" s="85"/>
      <c r="BW366" s="85"/>
      <c r="BX366" s="85"/>
      <c r="BY366" s="85"/>
      <c r="BZ366" s="85"/>
      <c r="CA366" s="85"/>
      <c r="CB366" s="85"/>
      <c r="CC366" s="85"/>
      <c r="CD366" s="85"/>
      <c r="CE366" s="85"/>
      <c r="CF366" s="85"/>
      <c r="CG366" s="85"/>
      <c r="CH366" s="85"/>
      <c r="CI366" s="85"/>
      <c r="CJ366" s="85"/>
      <c r="CK366" s="85"/>
      <c r="CL366" s="85"/>
      <c r="CM366" s="85"/>
      <c r="CN366" s="85"/>
      <c r="CO366" s="85"/>
      <c r="CP366" s="85"/>
      <c r="CQ366" s="85"/>
      <c r="CR366" s="85"/>
      <c r="CS366" s="85"/>
    </row>
    <row r="367" spans="1:97" x14ac:dyDescent="0.25">
      <c r="A367" s="85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  <c r="BH367" s="85"/>
      <c r="BI367" s="85"/>
      <c r="BJ367" s="85"/>
      <c r="BK367" s="85"/>
      <c r="BL367" s="85"/>
      <c r="BM367" s="85"/>
      <c r="BN367" s="85"/>
      <c r="BO367" s="85"/>
      <c r="BP367" s="85"/>
      <c r="BQ367" s="85"/>
      <c r="BR367" s="85"/>
      <c r="BS367" s="85"/>
      <c r="BT367" s="85"/>
      <c r="BU367" s="85"/>
      <c r="BV367" s="85"/>
      <c r="BW367" s="85"/>
      <c r="BX367" s="85"/>
      <c r="BY367" s="85"/>
      <c r="BZ367" s="85"/>
      <c r="CA367" s="85"/>
      <c r="CB367" s="85"/>
      <c r="CC367" s="85"/>
      <c r="CD367" s="85"/>
      <c r="CE367" s="85"/>
      <c r="CF367" s="85"/>
      <c r="CG367" s="85"/>
      <c r="CH367" s="85"/>
      <c r="CI367" s="85"/>
      <c r="CJ367" s="85"/>
      <c r="CK367" s="85"/>
      <c r="CL367" s="85"/>
      <c r="CM367" s="85"/>
      <c r="CN367" s="85"/>
      <c r="CO367" s="85"/>
      <c r="CP367" s="85"/>
      <c r="CQ367" s="85"/>
      <c r="CR367" s="85"/>
      <c r="CS367" s="85"/>
    </row>
    <row r="368" spans="1:97" x14ac:dyDescent="0.25">
      <c r="A368" s="85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85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85"/>
      <c r="BB368" s="85"/>
      <c r="BC368" s="85"/>
      <c r="BD368" s="85"/>
      <c r="BE368" s="85"/>
      <c r="BF368" s="85"/>
      <c r="BG368" s="85"/>
      <c r="BH368" s="85"/>
      <c r="BI368" s="85"/>
      <c r="BJ368" s="85"/>
      <c r="BK368" s="85"/>
      <c r="BL368" s="85"/>
      <c r="BM368" s="85"/>
      <c r="BN368" s="85"/>
      <c r="BO368" s="85"/>
      <c r="BP368" s="85"/>
      <c r="BQ368" s="85"/>
      <c r="BR368" s="85"/>
      <c r="BS368" s="85"/>
      <c r="BT368" s="85"/>
      <c r="BU368" s="85"/>
      <c r="BV368" s="85"/>
      <c r="BW368" s="85"/>
      <c r="BX368" s="85"/>
      <c r="BY368" s="85"/>
      <c r="BZ368" s="85"/>
      <c r="CA368" s="85"/>
      <c r="CB368" s="85"/>
      <c r="CC368" s="85"/>
      <c r="CD368" s="85"/>
      <c r="CE368" s="85"/>
      <c r="CF368" s="85"/>
      <c r="CG368" s="85"/>
      <c r="CH368" s="85"/>
      <c r="CI368" s="85"/>
      <c r="CJ368" s="85"/>
      <c r="CK368" s="85"/>
      <c r="CL368" s="85"/>
      <c r="CM368" s="85"/>
      <c r="CN368" s="85"/>
      <c r="CO368" s="85"/>
      <c r="CP368" s="85"/>
      <c r="CQ368" s="85"/>
      <c r="CR368" s="85"/>
      <c r="CS368" s="85"/>
    </row>
    <row r="369" spans="1:97" x14ac:dyDescent="0.25">
      <c r="A369" s="85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85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  <c r="AX369" s="85"/>
      <c r="AY369" s="85"/>
      <c r="AZ369" s="85"/>
      <c r="BA369" s="85"/>
      <c r="BB369" s="85"/>
      <c r="BC369" s="85"/>
      <c r="BD369" s="85"/>
      <c r="BE369" s="85"/>
      <c r="BF369" s="85"/>
      <c r="BG369" s="85"/>
      <c r="BH369" s="85"/>
      <c r="BI369" s="85"/>
      <c r="BJ369" s="85"/>
      <c r="BK369" s="85"/>
      <c r="BL369" s="85"/>
      <c r="BM369" s="85"/>
      <c r="BN369" s="85"/>
      <c r="BO369" s="85"/>
      <c r="BP369" s="85"/>
      <c r="BQ369" s="85"/>
      <c r="BR369" s="85"/>
      <c r="BS369" s="85"/>
      <c r="BT369" s="85"/>
      <c r="BU369" s="85"/>
      <c r="BV369" s="85"/>
      <c r="BW369" s="85"/>
      <c r="BX369" s="85"/>
      <c r="BY369" s="85"/>
      <c r="BZ369" s="85"/>
      <c r="CA369" s="85"/>
      <c r="CB369" s="85"/>
      <c r="CC369" s="85"/>
      <c r="CD369" s="85"/>
      <c r="CE369" s="85"/>
      <c r="CF369" s="85"/>
      <c r="CG369" s="85"/>
      <c r="CH369" s="85"/>
      <c r="CI369" s="85"/>
      <c r="CJ369" s="85"/>
      <c r="CK369" s="85"/>
      <c r="CL369" s="85"/>
      <c r="CM369" s="85"/>
      <c r="CN369" s="85"/>
      <c r="CO369" s="85"/>
      <c r="CP369" s="85"/>
      <c r="CQ369" s="85"/>
      <c r="CR369" s="85"/>
      <c r="CS369" s="85"/>
    </row>
    <row r="370" spans="1:97" x14ac:dyDescent="0.25">
      <c r="A370" s="85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5"/>
      <c r="CH370" s="85"/>
      <c r="CI370" s="85"/>
      <c r="CJ370" s="85"/>
      <c r="CK370" s="85"/>
      <c r="CL370" s="85"/>
      <c r="CM370" s="85"/>
      <c r="CN370" s="85"/>
      <c r="CO370" s="85"/>
      <c r="CP370" s="85"/>
      <c r="CQ370" s="85"/>
      <c r="CR370" s="85"/>
      <c r="CS370" s="85"/>
    </row>
    <row r="371" spans="1:97" x14ac:dyDescent="0.25">
      <c r="A371" s="85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5"/>
      <c r="CH371" s="85"/>
      <c r="CI371" s="85"/>
      <c r="CJ371" s="85"/>
      <c r="CK371" s="85"/>
      <c r="CL371" s="85"/>
      <c r="CM371" s="85"/>
      <c r="CN371" s="85"/>
      <c r="CO371" s="85"/>
      <c r="CP371" s="85"/>
      <c r="CQ371" s="85"/>
      <c r="CR371" s="85"/>
      <c r="CS371" s="85"/>
    </row>
    <row r="372" spans="1:97" x14ac:dyDescent="0.25">
      <c r="A372" s="85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85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  <c r="AX372" s="85"/>
      <c r="AY372" s="85"/>
      <c r="AZ372" s="85"/>
      <c r="BA372" s="85"/>
      <c r="BB372" s="85"/>
      <c r="BC372" s="85"/>
      <c r="BD372" s="85"/>
      <c r="BE372" s="85"/>
      <c r="BF372" s="85"/>
      <c r="BG372" s="85"/>
      <c r="BH372" s="85"/>
      <c r="BI372" s="85"/>
      <c r="BJ372" s="85"/>
      <c r="BK372" s="85"/>
      <c r="BL372" s="85"/>
      <c r="BM372" s="85"/>
      <c r="BN372" s="85"/>
      <c r="BO372" s="85"/>
      <c r="BP372" s="85"/>
      <c r="BQ372" s="85"/>
      <c r="BR372" s="85"/>
      <c r="BS372" s="85"/>
      <c r="BT372" s="85"/>
      <c r="BU372" s="85"/>
      <c r="BV372" s="85"/>
      <c r="BW372" s="85"/>
      <c r="BX372" s="85"/>
      <c r="BY372" s="85"/>
      <c r="BZ372" s="85"/>
      <c r="CA372" s="85"/>
      <c r="CB372" s="85"/>
      <c r="CC372" s="85"/>
      <c r="CD372" s="85"/>
      <c r="CE372" s="85"/>
      <c r="CF372" s="85"/>
      <c r="CG372" s="85"/>
      <c r="CH372" s="85"/>
      <c r="CI372" s="85"/>
      <c r="CJ372" s="85"/>
      <c r="CK372" s="85"/>
      <c r="CL372" s="85"/>
      <c r="CM372" s="85"/>
      <c r="CN372" s="85"/>
      <c r="CO372" s="85"/>
      <c r="CP372" s="85"/>
      <c r="CQ372" s="85"/>
      <c r="CR372" s="85"/>
      <c r="CS372" s="85"/>
    </row>
    <row r="373" spans="1:97" x14ac:dyDescent="0.25">
      <c r="A373" s="85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85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  <c r="AX373" s="85"/>
      <c r="AY373" s="85"/>
      <c r="AZ373" s="85"/>
      <c r="BA373" s="85"/>
      <c r="BB373" s="85"/>
      <c r="BC373" s="85"/>
      <c r="BD373" s="85"/>
      <c r="BE373" s="85"/>
      <c r="BF373" s="85"/>
      <c r="BG373" s="85"/>
      <c r="BH373" s="85"/>
      <c r="BI373" s="85"/>
      <c r="BJ373" s="85"/>
      <c r="BK373" s="85"/>
      <c r="BL373" s="85"/>
      <c r="BM373" s="85"/>
      <c r="BN373" s="85"/>
      <c r="BO373" s="85"/>
      <c r="BP373" s="85"/>
      <c r="BQ373" s="85"/>
      <c r="BR373" s="85"/>
      <c r="BS373" s="85"/>
      <c r="BT373" s="85"/>
      <c r="BU373" s="85"/>
      <c r="BV373" s="85"/>
      <c r="BW373" s="85"/>
      <c r="BX373" s="85"/>
      <c r="BY373" s="85"/>
      <c r="BZ373" s="85"/>
      <c r="CA373" s="85"/>
      <c r="CB373" s="85"/>
      <c r="CC373" s="85"/>
      <c r="CD373" s="85"/>
      <c r="CE373" s="85"/>
      <c r="CF373" s="85"/>
      <c r="CG373" s="85"/>
      <c r="CH373" s="85"/>
      <c r="CI373" s="85"/>
      <c r="CJ373" s="85"/>
      <c r="CK373" s="85"/>
      <c r="CL373" s="85"/>
      <c r="CM373" s="85"/>
      <c r="CN373" s="85"/>
      <c r="CO373" s="85"/>
      <c r="CP373" s="85"/>
      <c r="CQ373" s="85"/>
      <c r="CR373" s="85"/>
      <c r="CS373" s="85"/>
    </row>
    <row r="374" spans="1:97" x14ac:dyDescent="0.25">
      <c r="A374" s="85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85"/>
      <c r="BB374" s="85"/>
      <c r="BC374" s="85"/>
      <c r="BD374" s="85"/>
      <c r="BE374" s="85"/>
      <c r="BF374" s="85"/>
      <c r="BG374" s="85"/>
      <c r="BH374" s="85"/>
      <c r="BI374" s="85"/>
      <c r="BJ374" s="85"/>
      <c r="BK374" s="85"/>
      <c r="BL374" s="85"/>
      <c r="BM374" s="85"/>
      <c r="BN374" s="85"/>
      <c r="BO374" s="85"/>
      <c r="BP374" s="85"/>
      <c r="BQ374" s="85"/>
      <c r="BR374" s="85"/>
      <c r="BS374" s="85"/>
      <c r="BT374" s="85"/>
      <c r="BU374" s="85"/>
      <c r="BV374" s="85"/>
      <c r="BW374" s="85"/>
      <c r="BX374" s="85"/>
      <c r="BY374" s="85"/>
      <c r="BZ374" s="85"/>
      <c r="CA374" s="85"/>
      <c r="CB374" s="85"/>
      <c r="CC374" s="85"/>
      <c r="CD374" s="85"/>
      <c r="CE374" s="85"/>
      <c r="CF374" s="85"/>
      <c r="CG374" s="85"/>
      <c r="CH374" s="85"/>
      <c r="CI374" s="85"/>
      <c r="CJ374" s="85"/>
      <c r="CK374" s="85"/>
      <c r="CL374" s="85"/>
      <c r="CM374" s="85"/>
      <c r="CN374" s="85"/>
      <c r="CO374" s="85"/>
      <c r="CP374" s="85"/>
      <c r="CQ374" s="85"/>
      <c r="CR374" s="85"/>
      <c r="CS374" s="85"/>
    </row>
    <row r="375" spans="1:97" x14ac:dyDescent="0.25">
      <c r="A375" s="85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85"/>
      <c r="BB375" s="85"/>
      <c r="BC375" s="85"/>
      <c r="BD375" s="85"/>
      <c r="BE375" s="85"/>
      <c r="BF375" s="85"/>
      <c r="BG375" s="85"/>
      <c r="BH375" s="85"/>
      <c r="BI375" s="85"/>
      <c r="BJ375" s="85"/>
      <c r="BK375" s="85"/>
      <c r="BL375" s="85"/>
      <c r="BM375" s="85"/>
      <c r="BN375" s="85"/>
      <c r="BO375" s="85"/>
      <c r="BP375" s="85"/>
      <c r="BQ375" s="85"/>
      <c r="BR375" s="85"/>
      <c r="BS375" s="85"/>
      <c r="BT375" s="85"/>
      <c r="BU375" s="85"/>
      <c r="BV375" s="85"/>
      <c r="BW375" s="85"/>
      <c r="BX375" s="85"/>
      <c r="BY375" s="85"/>
      <c r="BZ375" s="85"/>
      <c r="CA375" s="85"/>
      <c r="CB375" s="85"/>
      <c r="CC375" s="85"/>
      <c r="CD375" s="85"/>
      <c r="CE375" s="85"/>
      <c r="CF375" s="85"/>
      <c r="CG375" s="85"/>
      <c r="CH375" s="85"/>
      <c r="CI375" s="85"/>
      <c r="CJ375" s="85"/>
      <c r="CK375" s="85"/>
      <c r="CL375" s="85"/>
      <c r="CM375" s="85"/>
      <c r="CN375" s="85"/>
      <c r="CO375" s="85"/>
      <c r="CP375" s="85"/>
      <c r="CQ375" s="85"/>
      <c r="CR375" s="85"/>
      <c r="CS375" s="85"/>
    </row>
    <row r="376" spans="1:97" x14ac:dyDescent="0.25">
      <c r="A376" s="85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85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  <c r="AX376" s="85"/>
      <c r="AY376" s="85"/>
      <c r="AZ376" s="85"/>
      <c r="BA376" s="85"/>
      <c r="BB376" s="85"/>
      <c r="BC376" s="85"/>
      <c r="BD376" s="85"/>
      <c r="BE376" s="85"/>
      <c r="BF376" s="85"/>
      <c r="BG376" s="85"/>
      <c r="BH376" s="85"/>
      <c r="BI376" s="85"/>
      <c r="BJ376" s="85"/>
      <c r="BK376" s="85"/>
      <c r="BL376" s="85"/>
      <c r="BM376" s="85"/>
      <c r="BN376" s="85"/>
      <c r="BO376" s="85"/>
      <c r="BP376" s="85"/>
      <c r="BQ376" s="85"/>
      <c r="BR376" s="85"/>
      <c r="BS376" s="85"/>
      <c r="BT376" s="85"/>
      <c r="BU376" s="85"/>
      <c r="BV376" s="85"/>
      <c r="BW376" s="85"/>
      <c r="BX376" s="85"/>
      <c r="BY376" s="85"/>
      <c r="BZ376" s="85"/>
      <c r="CA376" s="85"/>
      <c r="CB376" s="85"/>
      <c r="CC376" s="85"/>
      <c r="CD376" s="85"/>
      <c r="CE376" s="85"/>
      <c r="CF376" s="85"/>
      <c r="CG376" s="85"/>
      <c r="CH376" s="85"/>
      <c r="CI376" s="85"/>
      <c r="CJ376" s="85"/>
      <c r="CK376" s="85"/>
      <c r="CL376" s="85"/>
      <c r="CM376" s="85"/>
      <c r="CN376" s="85"/>
      <c r="CO376" s="85"/>
      <c r="CP376" s="85"/>
      <c r="CQ376" s="85"/>
      <c r="CR376" s="85"/>
      <c r="CS376" s="85"/>
    </row>
    <row r="377" spans="1:97" x14ac:dyDescent="0.25">
      <c r="A377" s="85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5"/>
      <c r="CH377" s="85"/>
      <c r="CI377" s="85"/>
      <c r="CJ377" s="85"/>
      <c r="CK377" s="85"/>
      <c r="CL377" s="85"/>
      <c r="CM377" s="85"/>
      <c r="CN377" s="85"/>
      <c r="CO377" s="85"/>
      <c r="CP377" s="85"/>
      <c r="CQ377" s="85"/>
      <c r="CR377" s="85"/>
      <c r="CS377" s="85"/>
    </row>
    <row r="378" spans="1:97" x14ac:dyDescent="0.25">
      <c r="A378" s="85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5"/>
      <c r="CH378" s="85"/>
      <c r="CI378" s="85"/>
      <c r="CJ378" s="85"/>
      <c r="CK378" s="85"/>
      <c r="CL378" s="85"/>
      <c r="CM378" s="85"/>
      <c r="CN378" s="85"/>
      <c r="CO378" s="85"/>
      <c r="CP378" s="85"/>
      <c r="CQ378" s="85"/>
      <c r="CR378" s="85"/>
      <c r="CS378" s="85"/>
    </row>
    <row r="379" spans="1:97" x14ac:dyDescent="0.25">
      <c r="A379" s="8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85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  <c r="AX379" s="85"/>
      <c r="AY379" s="85"/>
      <c r="AZ379" s="85"/>
      <c r="BA379" s="85"/>
      <c r="BB379" s="85"/>
      <c r="BC379" s="85"/>
      <c r="BD379" s="85"/>
      <c r="BE379" s="85"/>
      <c r="BF379" s="85"/>
      <c r="BG379" s="85"/>
      <c r="BH379" s="85"/>
      <c r="BI379" s="85"/>
      <c r="BJ379" s="85"/>
      <c r="BK379" s="85"/>
      <c r="BL379" s="85"/>
      <c r="BM379" s="85"/>
      <c r="BN379" s="85"/>
      <c r="BO379" s="85"/>
      <c r="BP379" s="85"/>
      <c r="BQ379" s="85"/>
      <c r="BR379" s="85"/>
      <c r="BS379" s="85"/>
      <c r="BT379" s="85"/>
      <c r="BU379" s="85"/>
      <c r="BV379" s="85"/>
      <c r="BW379" s="85"/>
      <c r="BX379" s="85"/>
      <c r="BY379" s="85"/>
      <c r="BZ379" s="85"/>
      <c r="CA379" s="85"/>
      <c r="CB379" s="85"/>
      <c r="CC379" s="85"/>
      <c r="CD379" s="85"/>
      <c r="CE379" s="85"/>
      <c r="CF379" s="85"/>
      <c r="CG379" s="85"/>
      <c r="CH379" s="85"/>
      <c r="CI379" s="85"/>
      <c r="CJ379" s="85"/>
      <c r="CK379" s="85"/>
      <c r="CL379" s="85"/>
      <c r="CM379" s="85"/>
      <c r="CN379" s="85"/>
      <c r="CO379" s="85"/>
      <c r="CP379" s="85"/>
      <c r="CQ379" s="85"/>
      <c r="CR379" s="85"/>
      <c r="CS379" s="85"/>
    </row>
    <row r="380" spans="1:97" x14ac:dyDescent="0.25">
      <c r="A380" s="8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  <c r="BH380" s="85"/>
      <c r="BI380" s="85"/>
      <c r="BJ380" s="85"/>
      <c r="BK380" s="85"/>
      <c r="BL380" s="85"/>
      <c r="BM380" s="85"/>
      <c r="BN380" s="85"/>
      <c r="BO380" s="85"/>
      <c r="BP380" s="85"/>
      <c r="BQ380" s="85"/>
      <c r="BR380" s="85"/>
      <c r="BS380" s="85"/>
      <c r="BT380" s="85"/>
      <c r="BU380" s="85"/>
      <c r="BV380" s="85"/>
      <c r="BW380" s="85"/>
      <c r="BX380" s="85"/>
      <c r="BY380" s="85"/>
      <c r="BZ380" s="85"/>
      <c r="CA380" s="85"/>
      <c r="CB380" s="85"/>
      <c r="CC380" s="85"/>
      <c r="CD380" s="85"/>
      <c r="CE380" s="85"/>
      <c r="CF380" s="85"/>
      <c r="CG380" s="85"/>
      <c r="CH380" s="85"/>
      <c r="CI380" s="85"/>
      <c r="CJ380" s="85"/>
      <c r="CK380" s="85"/>
      <c r="CL380" s="85"/>
      <c r="CM380" s="85"/>
      <c r="CN380" s="85"/>
      <c r="CO380" s="85"/>
      <c r="CP380" s="85"/>
      <c r="CQ380" s="85"/>
      <c r="CR380" s="85"/>
      <c r="CS380" s="85"/>
    </row>
    <row r="381" spans="1:97" x14ac:dyDescent="0.25">
      <c r="A381" s="8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  <c r="BH381" s="85"/>
      <c r="BI381" s="85"/>
      <c r="BJ381" s="85"/>
      <c r="BK381" s="85"/>
      <c r="BL381" s="85"/>
      <c r="BM381" s="85"/>
      <c r="BN381" s="85"/>
      <c r="BO381" s="85"/>
      <c r="BP381" s="85"/>
      <c r="BQ381" s="85"/>
      <c r="BR381" s="85"/>
      <c r="BS381" s="85"/>
      <c r="BT381" s="85"/>
      <c r="BU381" s="85"/>
      <c r="BV381" s="85"/>
      <c r="BW381" s="85"/>
      <c r="BX381" s="85"/>
      <c r="BY381" s="85"/>
      <c r="BZ381" s="85"/>
      <c r="CA381" s="85"/>
      <c r="CB381" s="85"/>
      <c r="CC381" s="85"/>
      <c r="CD381" s="85"/>
      <c r="CE381" s="85"/>
      <c r="CF381" s="85"/>
      <c r="CG381" s="85"/>
      <c r="CH381" s="85"/>
      <c r="CI381" s="85"/>
      <c r="CJ381" s="85"/>
      <c r="CK381" s="85"/>
      <c r="CL381" s="85"/>
      <c r="CM381" s="85"/>
      <c r="CN381" s="85"/>
      <c r="CO381" s="85"/>
      <c r="CP381" s="85"/>
      <c r="CQ381" s="85"/>
      <c r="CR381" s="85"/>
      <c r="CS381" s="85"/>
    </row>
    <row r="382" spans="1:97" x14ac:dyDescent="0.25">
      <c r="A382" s="8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  <c r="BH382" s="85"/>
      <c r="BI382" s="85"/>
      <c r="BJ382" s="85"/>
      <c r="BK382" s="85"/>
      <c r="BL382" s="85"/>
      <c r="BM382" s="85"/>
      <c r="BN382" s="85"/>
      <c r="BO382" s="85"/>
      <c r="BP382" s="85"/>
      <c r="BQ382" s="85"/>
      <c r="BR382" s="85"/>
      <c r="BS382" s="85"/>
      <c r="BT382" s="85"/>
      <c r="BU382" s="85"/>
      <c r="BV382" s="85"/>
      <c r="BW382" s="85"/>
      <c r="BX382" s="85"/>
      <c r="BY382" s="85"/>
      <c r="BZ382" s="85"/>
      <c r="CA382" s="85"/>
      <c r="CB382" s="85"/>
      <c r="CC382" s="85"/>
      <c r="CD382" s="85"/>
      <c r="CE382" s="85"/>
      <c r="CF382" s="85"/>
      <c r="CG382" s="85"/>
      <c r="CH382" s="85"/>
      <c r="CI382" s="85"/>
      <c r="CJ382" s="85"/>
      <c r="CK382" s="85"/>
      <c r="CL382" s="85"/>
      <c r="CM382" s="85"/>
      <c r="CN382" s="85"/>
      <c r="CO382" s="85"/>
      <c r="CP382" s="85"/>
      <c r="CQ382" s="85"/>
      <c r="CR382" s="85"/>
      <c r="CS382" s="85"/>
    </row>
    <row r="383" spans="1:97" x14ac:dyDescent="0.25">
      <c r="A383" s="8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  <c r="BH383" s="85"/>
      <c r="BI383" s="85"/>
      <c r="BJ383" s="85"/>
      <c r="BK383" s="85"/>
      <c r="BL383" s="85"/>
      <c r="BM383" s="85"/>
      <c r="BN383" s="85"/>
      <c r="BO383" s="85"/>
      <c r="BP383" s="85"/>
      <c r="BQ383" s="85"/>
      <c r="BR383" s="85"/>
      <c r="BS383" s="85"/>
      <c r="BT383" s="85"/>
      <c r="BU383" s="85"/>
      <c r="BV383" s="85"/>
      <c r="BW383" s="85"/>
      <c r="BX383" s="85"/>
      <c r="BY383" s="85"/>
      <c r="BZ383" s="85"/>
      <c r="CA383" s="85"/>
      <c r="CB383" s="85"/>
      <c r="CC383" s="85"/>
      <c r="CD383" s="85"/>
      <c r="CE383" s="85"/>
      <c r="CF383" s="85"/>
      <c r="CG383" s="85"/>
      <c r="CH383" s="85"/>
      <c r="CI383" s="85"/>
      <c r="CJ383" s="85"/>
      <c r="CK383" s="85"/>
      <c r="CL383" s="85"/>
      <c r="CM383" s="85"/>
      <c r="CN383" s="85"/>
      <c r="CO383" s="85"/>
      <c r="CP383" s="85"/>
      <c r="CQ383" s="85"/>
      <c r="CR383" s="85"/>
      <c r="CS383" s="85"/>
    </row>
    <row r="384" spans="1:97" x14ac:dyDescent="0.25">
      <c r="A384" s="8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5"/>
      <c r="CH384" s="85"/>
      <c r="CI384" s="85"/>
      <c r="CJ384" s="85"/>
      <c r="CK384" s="85"/>
      <c r="CL384" s="85"/>
      <c r="CM384" s="85"/>
      <c r="CN384" s="85"/>
      <c r="CO384" s="85"/>
      <c r="CP384" s="85"/>
      <c r="CQ384" s="85"/>
      <c r="CR384" s="85"/>
      <c r="CS384" s="85"/>
    </row>
    <row r="385" spans="1:97" x14ac:dyDescent="0.25">
      <c r="A385" s="85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5"/>
      <c r="CH385" s="85"/>
      <c r="CI385" s="85"/>
      <c r="CJ385" s="85"/>
      <c r="CK385" s="85"/>
      <c r="CL385" s="85"/>
      <c r="CM385" s="85"/>
      <c r="CN385" s="85"/>
      <c r="CO385" s="85"/>
      <c r="CP385" s="85"/>
      <c r="CQ385" s="85"/>
      <c r="CR385" s="85"/>
      <c r="CS385" s="85"/>
    </row>
    <row r="386" spans="1:97" x14ac:dyDescent="0.25">
      <c r="A386" s="85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  <c r="BH386" s="85"/>
      <c r="BI386" s="85"/>
      <c r="BJ386" s="85"/>
      <c r="BK386" s="85"/>
      <c r="BL386" s="85"/>
      <c r="BM386" s="85"/>
      <c r="BN386" s="85"/>
      <c r="BO386" s="85"/>
      <c r="BP386" s="85"/>
      <c r="BQ386" s="85"/>
      <c r="BR386" s="85"/>
      <c r="BS386" s="85"/>
      <c r="BT386" s="85"/>
      <c r="BU386" s="85"/>
      <c r="BV386" s="85"/>
      <c r="BW386" s="85"/>
      <c r="BX386" s="85"/>
      <c r="BY386" s="85"/>
      <c r="BZ386" s="85"/>
      <c r="CA386" s="85"/>
      <c r="CB386" s="85"/>
      <c r="CC386" s="85"/>
      <c r="CD386" s="85"/>
      <c r="CE386" s="85"/>
      <c r="CF386" s="85"/>
      <c r="CG386" s="85"/>
      <c r="CH386" s="85"/>
      <c r="CI386" s="85"/>
      <c r="CJ386" s="85"/>
      <c r="CK386" s="85"/>
      <c r="CL386" s="85"/>
      <c r="CM386" s="85"/>
      <c r="CN386" s="85"/>
      <c r="CO386" s="85"/>
      <c r="CP386" s="85"/>
      <c r="CQ386" s="85"/>
      <c r="CR386" s="85"/>
      <c r="CS386" s="85"/>
    </row>
    <row r="387" spans="1:97" x14ac:dyDescent="0.25">
      <c r="A387" s="85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  <c r="BK387" s="85"/>
      <c r="BL387" s="85"/>
      <c r="BM387" s="85"/>
      <c r="BN387" s="85"/>
      <c r="BO387" s="85"/>
      <c r="BP387" s="85"/>
      <c r="BQ387" s="85"/>
      <c r="BR387" s="85"/>
      <c r="BS387" s="85"/>
      <c r="BT387" s="85"/>
      <c r="BU387" s="85"/>
      <c r="BV387" s="85"/>
      <c r="BW387" s="85"/>
      <c r="BX387" s="85"/>
      <c r="BY387" s="85"/>
      <c r="BZ387" s="85"/>
      <c r="CA387" s="85"/>
      <c r="CB387" s="85"/>
      <c r="CC387" s="85"/>
      <c r="CD387" s="85"/>
      <c r="CE387" s="85"/>
      <c r="CF387" s="85"/>
      <c r="CG387" s="85"/>
      <c r="CH387" s="85"/>
      <c r="CI387" s="85"/>
      <c r="CJ387" s="85"/>
      <c r="CK387" s="85"/>
      <c r="CL387" s="85"/>
      <c r="CM387" s="85"/>
      <c r="CN387" s="85"/>
      <c r="CO387" s="85"/>
      <c r="CP387" s="85"/>
      <c r="CQ387" s="85"/>
      <c r="CR387" s="85"/>
      <c r="CS387" s="85"/>
    </row>
    <row r="388" spans="1:97" x14ac:dyDescent="0.25">
      <c r="A388" s="85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  <c r="BH388" s="85"/>
      <c r="BI388" s="85"/>
      <c r="BJ388" s="85"/>
      <c r="BK388" s="85"/>
      <c r="BL388" s="85"/>
      <c r="BM388" s="85"/>
      <c r="BN388" s="85"/>
      <c r="BO388" s="85"/>
      <c r="BP388" s="85"/>
      <c r="BQ388" s="85"/>
      <c r="BR388" s="85"/>
      <c r="BS388" s="85"/>
      <c r="BT388" s="85"/>
      <c r="BU388" s="85"/>
      <c r="BV388" s="85"/>
      <c r="BW388" s="85"/>
      <c r="BX388" s="85"/>
      <c r="BY388" s="85"/>
      <c r="BZ388" s="85"/>
      <c r="CA388" s="85"/>
      <c r="CB388" s="85"/>
      <c r="CC388" s="85"/>
      <c r="CD388" s="85"/>
      <c r="CE388" s="85"/>
      <c r="CF388" s="85"/>
      <c r="CG388" s="85"/>
      <c r="CH388" s="85"/>
      <c r="CI388" s="85"/>
      <c r="CJ388" s="85"/>
      <c r="CK388" s="85"/>
      <c r="CL388" s="85"/>
      <c r="CM388" s="85"/>
      <c r="CN388" s="85"/>
      <c r="CO388" s="85"/>
      <c r="CP388" s="85"/>
      <c r="CQ388" s="85"/>
      <c r="CR388" s="85"/>
      <c r="CS388" s="85"/>
    </row>
    <row r="389" spans="1:97" x14ac:dyDescent="0.25">
      <c r="A389" s="85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  <c r="BK389" s="85"/>
      <c r="BL389" s="85"/>
      <c r="BM389" s="85"/>
      <c r="BN389" s="85"/>
      <c r="BO389" s="85"/>
      <c r="BP389" s="85"/>
      <c r="BQ389" s="85"/>
      <c r="BR389" s="85"/>
      <c r="BS389" s="85"/>
      <c r="BT389" s="85"/>
      <c r="BU389" s="85"/>
      <c r="BV389" s="85"/>
      <c r="BW389" s="85"/>
      <c r="BX389" s="85"/>
      <c r="BY389" s="85"/>
      <c r="BZ389" s="85"/>
      <c r="CA389" s="85"/>
      <c r="CB389" s="85"/>
      <c r="CC389" s="85"/>
      <c r="CD389" s="85"/>
      <c r="CE389" s="85"/>
      <c r="CF389" s="85"/>
      <c r="CG389" s="85"/>
      <c r="CH389" s="85"/>
      <c r="CI389" s="85"/>
      <c r="CJ389" s="85"/>
      <c r="CK389" s="85"/>
      <c r="CL389" s="85"/>
      <c r="CM389" s="85"/>
      <c r="CN389" s="85"/>
      <c r="CO389" s="85"/>
      <c r="CP389" s="85"/>
      <c r="CQ389" s="85"/>
      <c r="CR389" s="85"/>
      <c r="CS389" s="85"/>
    </row>
    <row r="390" spans="1:97" x14ac:dyDescent="0.25">
      <c r="A390" s="85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85"/>
      <c r="BB390" s="85"/>
      <c r="BC390" s="85"/>
      <c r="BD390" s="85"/>
      <c r="BE390" s="85"/>
      <c r="BF390" s="85"/>
      <c r="BG390" s="85"/>
      <c r="BH390" s="85"/>
      <c r="BI390" s="85"/>
      <c r="BJ390" s="85"/>
      <c r="BK390" s="85"/>
      <c r="BL390" s="85"/>
      <c r="BM390" s="85"/>
      <c r="BN390" s="85"/>
      <c r="BO390" s="85"/>
      <c r="BP390" s="85"/>
      <c r="BQ390" s="85"/>
      <c r="BR390" s="85"/>
      <c r="BS390" s="85"/>
      <c r="BT390" s="85"/>
      <c r="BU390" s="85"/>
      <c r="BV390" s="85"/>
      <c r="BW390" s="85"/>
      <c r="BX390" s="85"/>
      <c r="BY390" s="85"/>
      <c r="BZ390" s="85"/>
      <c r="CA390" s="85"/>
      <c r="CB390" s="85"/>
      <c r="CC390" s="85"/>
      <c r="CD390" s="85"/>
      <c r="CE390" s="85"/>
      <c r="CF390" s="85"/>
      <c r="CG390" s="85"/>
      <c r="CH390" s="85"/>
      <c r="CI390" s="85"/>
      <c r="CJ390" s="85"/>
      <c r="CK390" s="85"/>
      <c r="CL390" s="85"/>
      <c r="CM390" s="85"/>
      <c r="CN390" s="85"/>
      <c r="CO390" s="85"/>
      <c r="CP390" s="85"/>
      <c r="CQ390" s="85"/>
      <c r="CR390" s="85"/>
      <c r="CS390" s="85"/>
    </row>
    <row r="391" spans="1:97" x14ac:dyDescent="0.25">
      <c r="A391" s="85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85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85"/>
      <c r="BB391" s="85"/>
      <c r="BC391" s="85"/>
      <c r="BD391" s="85"/>
      <c r="BE391" s="85"/>
      <c r="BF391" s="85"/>
      <c r="BG391" s="85"/>
      <c r="BH391" s="85"/>
      <c r="BI391" s="85"/>
      <c r="BJ391" s="85"/>
      <c r="BK391" s="85"/>
      <c r="BL391" s="85"/>
      <c r="BM391" s="85"/>
      <c r="BN391" s="85"/>
      <c r="BO391" s="85"/>
      <c r="BP391" s="85"/>
      <c r="BQ391" s="85"/>
      <c r="BR391" s="85"/>
      <c r="BS391" s="85"/>
      <c r="BT391" s="85"/>
      <c r="BU391" s="85"/>
      <c r="BV391" s="85"/>
      <c r="BW391" s="85"/>
      <c r="BX391" s="85"/>
      <c r="BY391" s="85"/>
      <c r="BZ391" s="85"/>
      <c r="CA391" s="85"/>
      <c r="CB391" s="85"/>
      <c r="CC391" s="85"/>
      <c r="CD391" s="85"/>
      <c r="CE391" s="85"/>
      <c r="CF391" s="85"/>
      <c r="CG391" s="85"/>
      <c r="CH391" s="85"/>
      <c r="CI391" s="85"/>
      <c r="CJ391" s="85"/>
      <c r="CK391" s="85"/>
      <c r="CL391" s="85"/>
      <c r="CM391" s="85"/>
      <c r="CN391" s="85"/>
      <c r="CO391" s="85"/>
      <c r="CP391" s="85"/>
      <c r="CQ391" s="85"/>
      <c r="CR391" s="85"/>
      <c r="CS391" s="85"/>
    </row>
    <row r="392" spans="1:97" x14ac:dyDescent="0.25">
      <c r="A392" s="85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85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85"/>
      <c r="BB392" s="85"/>
      <c r="BC392" s="85"/>
      <c r="BD392" s="85"/>
      <c r="BE392" s="85"/>
      <c r="BF392" s="85"/>
      <c r="BG392" s="85"/>
      <c r="BH392" s="85"/>
      <c r="BI392" s="85"/>
      <c r="BJ392" s="85"/>
      <c r="BK392" s="85"/>
      <c r="BL392" s="85"/>
      <c r="BM392" s="85"/>
      <c r="BN392" s="85"/>
      <c r="BO392" s="85"/>
      <c r="BP392" s="85"/>
      <c r="BQ392" s="85"/>
      <c r="BR392" s="85"/>
      <c r="BS392" s="85"/>
      <c r="BT392" s="85"/>
      <c r="BU392" s="85"/>
      <c r="BV392" s="85"/>
      <c r="BW392" s="85"/>
      <c r="BX392" s="85"/>
      <c r="BY392" s="85"/>
      <c r="BZ392" s="85"/>
      <c r="CA392" s="85"/>
      <c r="CB392" s="85"/>
      <c r="CC392" s="85"/>
      <c r="CD392" s="85"/>
      <c r="CE392" s="85"/>
      <c r="CF392" s="85"/>
      <c r="CG392" s="85"/>
      <c r="CH392" s="85"/>
      <c r="CI392" s="85"/>
      <c r="CJ392" s="85"/>
      <c r="CK392" s="85"/>
      <c r="CL392" s="85"/>
      <c r="CM392" s="85"/>
      <c r="CN392" s="85"/>
      <c r="CO392" s="85"/>
      <c r="CP392" s="85"/>
      <c r="CQ392" s="85"/>
      <c r="CR392" s="85"/>
      <c r="CS392" s="85"/>
    </row>
    <row r="393" spans="1:97" x14ac:dyDescent="0.25">
      <c r="A393" s="85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85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  <c r="AX393" s="85"/>
      <c r="AY393" s="85"/>
      <c r="AZ393" s="85"/>
      <c r="BA393" s="85"/>
      <c r="BB393" s="85"/>
      <c r="BC393" s="85"/>
      <c r="BD393" s="85"/>
      <c r="BE393" s="85"/>
      <c r="BF393" s="85"/>
      <c r="BG393" s="85"/>
      <c r="BH393" s="85"/>
      <c r="BI393" s="85"/>
      <c r="BJ393" s="85"/>
      <c r="BK393" s="85"/>
      <c r="BL393" s="85"/>
      <c r="BM393" s="85"/>
      <c r="BN393" s="85"/>
      <c r="BO393" s="85"/>
      <c r="BP393" s="85"/>
      <c r="BQ393" s="85"/>
      <c r="BR393" s="85"/>
      <c r="BS393" s="85"/>
      <c r="BT393" s="85"/>
      <c r="BU393" s="85"/>
      <c r="BV393" s="85"/>
      <c r="BW393" s="85"/>
      <c r="BX393" s="85"/>
      <c r="BY393" s="85"/>
      <c r="BZ393" s="85"/>
      <c r="CA393" s="85"/>
      <c r="CB393" s="85"/>
      <c r="CC393" s="85"/>
      <c r="CD393" s="85"/>
      <c r="CE393" s="85"/>
      <c r="CF393" s="85"/>
      <c r="CG393" s="85"/>
      <c r="CH393" s="85"/>
      <c r="CI393" s="85"/>
      <c r="CJ393" s="85"/>
      <c r="CK393" s="85"/>
      <c r="CL393" s="85"/>
      <c r="CM393" s="85"/>
      <c r="CN393" s="85"/>
      <c r="CO393" s="85"/>
      <c r="CP393" s="85"/>
      <c r="CQ393" s="85"/>
      <c r="CR393" s="85"/>
      <c r="CS393" s="85"/>
    </row>
    <row r="394" spans="1:97" x14ac:dyDescent="0.25">
      <c r="A394" s="85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85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5"/>
      <c r="CH394" s="85"/>
      <c r="CI394" s="85"/>
      <c r="CJ394" s="85"/>
      <c r="CK394" s="85"/>
      <c r="CL394" s="85"/>
      <c r="CM394" s="85"/>
      <c r="CN394" s="85"/>
      <c r="CO394" s="85"/>
      <c r="CP394" s="85"/>
      <c r="CQ394" s="85"/>
      <c r="CR394" s="85"/>
      <c r="CS394" s="85"/>
    </row>
    <row r="395" spans="1:97" x14ac:dyDescent="0.25">
      <c r="A395" s="85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5"/>
      <c r="CH395" s="85"/>
      <c r="CI395" s="85"/>
      <c r="CJ395" s="85"/>
      <c r="CK395" s="85"/>
      <c r="CL395" s="85"/>
      <c r="CM395" s="85"/>
      <c r="CN395" s="85"/>
      <c r="CO395" s="85"/>
      <c r="CP395" s="85"/>
      <c r="CQ395" s="85"/>
      <c r="CR395" s="85"/>
      <c r="CS395" s="85"/>
    </row>
    <row r="396" spans="1:97" x14ac:dyDescent="0.25">
      <c r="A396" s="85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85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  <c r="AX396" s="85"/>
      <c r="AY396" s="85"/>
      <c r="AZ396" s="85"/>
      <c r="BA396" s="85"/>
      <c r="BB396" s="85"/>
      <c r="BC396" s="85"/>
      <c r="BD396" s="85"/>
      <c r="BE396" s="85"/>
      <c r="BF396" s="85"/>
      <c r="BG396" s="85"/>
      <c r="BH396" s="85"/>
      <c r="BI396" s="85"/>
      <c r="BJ396" s="85"/>
      <c r="BK396" s="85"/>
      <c r="BL396" s="85"/>
      <c r="BM396" s="85"/>
      <c r="BN396" s="85"/>
      <c r="BO396" s="85"/>
      <c r="BP396" s="85"/>
      <c r="BQ396" s="85"/>
      <c r="BR396" s="85"/>
      <c r="BS396" s="85"/>
      <c r="BT396" s="85"/>
      <c r="BU396" s="85"/>
      <c r="BV396" s="85"/>
      <c r="BW396" s="85"/>
      <c r="BX396" s="85"/>
      <c r="BY396" s="85"/>
      <c r="BZ396" s="85"/>
      <c r="CA396" s="85"/>
      <c r="CB396" s="85"/>
      <c r="CC396" s="85"/>
      <c r="CD396" s="85"/>
      <c r="CE396" s="85"/>
      <c r="CF396" s="85"/>
      <c r="CG396" s="85"/>
      <c r="CH396" s="85"/>
      <c r="CI396" s="85"/>
      <c r="CJ396" s="85"/>
      <c r="CK396" s="85"/>
      <c r="CL396" s="85"/>
      <c r="CM396" s="85"/>
      <c r="CN396" s="85"/>
      <c r="CO396" s="85"/>
      <c r="CP396" s="85"/>
      <c r="CQ396" s="85"/>
      <c r="CR396" s="85"/>
      <c r="CS396" s="85"/>
    </row>
    <row r="397" spans="1:97" x14ac:dyDescent="0.25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5"/>
      <c r="CH397" s="85"/>
      <c r="CI397" s="85"/>
      <c r="CJ397" s="85"/>
      <c r="CK397" s="85"/>
      <c r="CL397" s="85"/>
      <c r="CM397" s="85"/>
      <c r="CN397" s="85"/>
      <c r="CO397" s="85"/>
      <c r="CP397" s="85"/>
      <c r="CQ397" s="85"/>
      <c r="CR397" s="85"/>
      <c r="CS397" s="85"/>
    </row>
    <row r="398" spans="1:97" x14ac:dyDescent="0.25">
      <c r="A398" s="85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5"/>
      <c r="CH398" s="85"/>
      <c r="CI398" s="85"/>
      <c r="CJ398" s="85"/>
      <c r="CK398" s="85"/>
      <c r="CL398" s="85"/>
      <c r="CM398" s="85"/>
      <c r="CN398" s="85"/>
      <c r="CO398" s="85"/>
      <c r="CP398" s="85"/>
      <c r="CQ398" s="85"/>
      <c r="CR398" s="85"/>
      <c r="CS398" s="85"/>
    </row>
    <row r="399" spans="1:97" x14ac:dyDescent="0.25">
      <c r="A399" s="85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5"/>
      <c r="CH399" s="85"/>
      <c r="CI399" s="85"/>
      <c r="CJ399" s="85"/>
      <c r="CK399" s="85"/>
      <c r="CL399" s="85"/>
      <c r="CM399" s="85"/>
      <c r="CN399" s="85"/>
      <c r="CO399" s="85"/>
      <c r="CP399" s="85"/>
      <c r="CQ399" s="85"/>
      <c r="CR399" s="85"/>
      <c r="CS399" s="85"/>
    </row>
    <row r="400" spans="1:97" x14ac:dyDescent="0.25">
      <c r="A400" s="85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85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85"/>
      <c r="BB400" s="85"/>
      <c r="BC400" s="85"/>
      <c r="BD400" s="85"/>
      <c r="BE400" s="85"/>
      <c r="BF400" s="85"/>
      <c r="BG400" s="85"/>
      <c r="BH400" s="85"/>
      <c r="BI400" s="85"/>
      <c r="BJ400" s="85"/>
      <c r="BK400" s="85"/>
      <c r="BL400" s="85"/>
      <c r="BM400" s="85"/>
      <c r="BN400" s="85"/>
      <c r="BO400" s="85"/>
      <c r="BP400" s="85"/>
      <c r="BQ400" s="85"/>
      <c r="BR400" s="85"/>
      <c r="BS400" s="85"/>
      <c r="BT400" s="85"/>
      <c r="BU400" s="85"/>
      <c r="BV400" s="85"/>
      <c r="BW400" s="85"/>
      <c r="BX400" s="85"/>
      <c r="BY400" s="85"/>
      <c r="BZ400" s="85"/>
      <c r="CA400" s="85"/>
      <c r="CB400" s="85"/>
      <c r="CC400" s="85"/>
      <c r="CD400" s="85"/>
      <c r="CE400" s="85"/>
      <c r="CF400" s="85"/>
      <c r="CG400" s="85"/>
      <c r="CH400" s="85"/>
      <c r="CI400" s="85"/>
      <c r="CJ400" s="85"/>
      <c r="CK400" s="85"/>
      <c r="CL400" s="85"/>
      <c r="CM400" s="85"/>
      <c r="CN400" s="85"/>
      <c r="CO400" s="85"/>
      <c r="CP400" s="85"/>
      <c r="CQ400" s="85"/>
      <c r="CR400" s="85"/>
      <c r="CS400" s="85"/>
    </row>
    <row r="401" spans="1:97" x14ac:dyDescent="0.25">
      <c r="A401" s="85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85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5"/>
      <c r="CH401" s="85"/>
      <c r="CI401" s="85"/>
      <c r="CJ401" s="85"/>
      <c r="CK401" s="85"/>
      <c r="CL401" s="85"/>
      <c r="CM401" s="85"/>
      <c r="CN401" s="85"/>
      <c r="CO401" s="85"/>
      <c r="CP401" s="85"/>
      <c r="CQ401" s="85"/>
      <c r="CR401" s="85"/>
      <c r="CS401" s="85"/>
    </row>
    <row r="402" spans="1:97" x14ac:dyDescent="0.25">
      <c r="A402" s="85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5"/>
      <c r="CH402" s="85"/>
      <c r="CI402" s="85"/>
      <c r="CJ402" s="85"/>
      <c r="CK402" s="85"/>
      <c r="CL402" s="85"/>
      <c r="CM402" s="85"/>
      <c r="CN402" s="85"/>
      <c r="CO402" s="85"/>
      <c r="CP402" s="85"/>
      <c r="CQ402" s="85"/>
      <c r="CR402" s="85"/>
      <c r="CS402" s="85"/>
    </row>
    <row r="403" spans="1:97" x14ac:dyDescent="0.25">
      <c r="A403" s="85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5"/>
      <c r="CH403" s="85"/>
      <c r="CI403" s="85"/>
      <c r="CJ403" s="85"/>
      <c r="CK403" s="85"/>
      <c r="CL403" s="85"/>
      <c r="CM403" s="85"/>
      <c r="CN403" s="85"/>
      <c r="CO403" s="85"/>
      <c r="CP403" s="85"/>
      <c r="CQ403" s="85"/>
      <c r="CR403" s="85"/>
      <c r="CS403" s="85"/>
    </row>
    <row r="404" spans="1:97" x14ac:dyDescent="0.25">
      <c r="A404" s="85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5"/>
      <c r="CH404" s="85"/>
      <c r="CI404" s="85"/>
      <c r="CJ404" s="85"/>
      <c r="CK404" s="85"/>
      <c r="CL404" s="85"/>
      <c r="CM404" s="85"/>
      <c r="CN404" s="85"/>
      <c r="CO404" s="85"/>
      <c r="CP404" s="85"/>
      <c r="CQ404" s="85"/>
      <c r="CR404" s="85"/>
      <c r="CS404" s="85"/>
    </row>
    <row r="405" spans="1:97" x14ac:dyDescent="0.25">
      <c r="A405" s="85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5"/>
      <c r="CH405" s="85"/>
      <c r="CI405" s="85"/>
      <c r="CJ405" s="85"/>
      <c r="CK405" s="85"/>
      <c r="CL405" s="85"/>
      <c r="CM405" s="85"/>
      <c r="CN405" s="85"/>
      <c r="CO405" s="85"/>
      <c r="CP405" s="85"/>
      <c r="CQ405" s="85"/>
      <c r="CR405" s="85"/>
      <c r="CS405" s="85"/>
    </row>
    <row r="406" spans="1:97" x14ac:dyDescent="0.25">
      <c r="A406" s="85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85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85"/>
      <c r="BB406" s="85"/>
      <c r="BC406" s="85"/>
      <c r="BD406" s="85"/>
      <c r="BE406" s="85"/>
      <c r="BF406" s="85"/>
      <c r="BG406" s="85"/>
      <c r="BH406" s="85"/>
      <c r="BI406" s="85"/>
      <c r="BJ406" s="85"/>
      <c r="BK406" s="85"/>
      <c r="BL406" s="85"/>
      <c r="BM406" s="85"/>
      <c r="BN406" s="85"/>
      <c r="BO406" s="85"/>
      <c r="BP406" s="85"/>
      <c r="BQ406" s="85"/>
      <c r="BR406" s="85"/>
      <c r="BS406" s="85"/>
      <c r="BT406" s="85"/>
      <c r="BU406" s="85"/>
      <c r="BV406" s="85"/>
      <c r="BW406" s="85"/>
      <c r="BX406" s="85"/>
      <c r="BY406" s="85"/>
      <c r="BZ406" s="85"/>
      <c r="CA406" s="85"/>
      <c r="CB406" s="85"/>
      <c r="CC406" s="85"/>
      <c r="CD406" s="85"/>
      <c r="CE406" s="85"/>
      <c r="CF406" s="85"/>
      <c r="CG406" s="85"/>
      <c r="CH406" s="85"/>
      <c r="CI406" s="85"/>
      <c r="CJ406" s="85"/>
      <c r="CK406" s="85"/>
      <c r="CL406" s="85"/>
      <c r="CM406" s="85"/>
      <c r="CN406" s="85"/>
      <c r="CO406" s="85"/>
      <c r="CP406" s="85"/>
      <c r="CQ406" s="85"/>
      <c r="CR406" s="85"/>
      <c r="CS406" s="85"/>
    </row>
    <row r="407" spans="1:97" x14ac:dyDescent="0.25">
      <c r="A407" s="85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5"/>
      <c r="CH407" s="85"/>
      <c r="CI407" s="85"/>
      <c r="CJ407" s="85"/>
      <c r="CK407" s="85"/>
      <c r="CL407" s="85"/>
      <c r="CM407" s="85"/>
      <c r="CN407" s="85"/>
      <c r="CO407" s="85"/>
      <c r="CP407" s="85"/>
      <c r="CQ407" s="85"/>
      <c r="CR407" s="85"/>
      <c r="CS407" s="85"/>
    </row>
    <row r="408" spans="1:97" x14ac:dyDescent="0.25">
      <c r="A408" s="85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5"/>
      <c r="CH408" s="85"/>
      <c r="CI408" s="85"/>
      <c r="CJ408" s="85"/>
      <c r="CK408" s="85"/>
      <c r="CL408" s="85"/>
      <c r="CM408" s="85"/>
      <c r="CN408" s="85"/>
      <c r="CO408" s="85"/>
      <c r="CP408" s="85"/>
      <c r="CQ408" s="85"/>
      <c r="CR408" s="85"/>
      <c r="CS408" s="85"/>
    </row>
    <row r="409" spans="1:97" x14ac:dyDescent="0.25">
      <c r="A409" s="85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5"/>
      <c r="CH409" s="85"/>
      <c r="CI409" s="85"/>
      <c r="CJ409" s="85"/>
      <c r="CK409" s="85"/>
      <c r="CL409" s="85"/>
      <c r="CM409" s="85"/>
      <c r="CN409" s="85"/>
      <c r="CO409" s="85"/>
      <c r="CP409" s="85"/>
      <c r="CQ409" s="85"/>
      <c r="CR409" s="85"/>
      <c r="CS409" s="85"/>
    </row>
    <row r="410" spans="1:97" x14ac:dyDescent="0.25">
      <c r="A410" s="85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5"/>
      <c r="CH410" s="85"/>
      <c r="CI410" s="85"/>
      <c r="CJ410" s="85"/>
      <c r="CK410" s="85"/>
      <c r="CL410" s="85"/>
      <c r="CM410" s="85"/>
      <c r="CN410" s="85"/>
      <c r="CO410" s="85"/>
      <c r="CP410" s="85"/>
      <c r="CQ410" s="85"/>
      <c r="CR410" s="85"/>
      <c r="CS410" s="85"/>
    </row>
    <row r="411" spans="1:97" x14ac:dyDescent="0.25">
      <c r="A411" s="85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85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  <c r="AX411" s="85"/>
      <c r="AY411" s="85"/>
      <c r="AZ411" s="85"/>
      <c r="BA411" s="85"/>
      <c r="BB411" s="85"/>
      <c r="BC411" s="85"/>
      <c r="BD411" s="85"/>
      <c r="BE411" s="85"/>
      <c r="BF411" s="85"/>
      <c r="BG411" s="85"/>
      <c r="BH411" s="85"/>
      <c r="BI411" s="85"/>
      <c r="BJ411" s="85"/>
      <c r="BK411" s="85"/>
      <c r="BL411" s="85"/>
      <c r="BM411" s="85"/>
      <c r="BN411" s="85"/>
      <c r="BO411" s="85"/>
      <c r="BP411" s="85"/>
      <c r="BQ411" s="85"/>
      <c r="BR411" s="85"/>
      <c r="BS411" s="85"/>
      <c r="BT411" s="85"/>
      <c r="BU411" s="85"/>
      <c r="BV411" s="85"/>
      <c r="BW411" s="85"/>
      <c r="BX411" s="85"/>
      <c r="BY411" s="85"/>
      <c r="BZ411" s="85"/>
      <c r="CA411" s="85"/>
      <c r="CB411" s="85"/>
      <c r="CC411" s="85"/>
      <c r="CD411" s="85"/>
      <c r="CE411" s="85"/>
      <c r="CF411" s="85"/>
      <c r="CG411" s="85"/>
      <c r="CH411" s="85"/>
      <c r="CI411" s="85"/>
      <c r="CJ411" s="85"/>
      <c r="CK411" s="85"/>
      <c r="CL411" s="85"/>
      <c r="CM411" s="85"/>
      <c r="CN411" s="85"/>
      <c r="CO411" s="85"/>
      <c r="CP411" s="85"/>
      <c r="CQ411" s="85"/>
      <c r="CR411" s="85"/>
      <c r="CS411" s="85"/>
    </row>
    <row r="412" spans="1:97" x14ac:dyDescent="0.25">
      <c r="A412" s="85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5"/>
      <c r="CH412" s="85"/>
      <c r="CI412" s="85"/>
      <c r="CJ412" s="85"/>
      <c r="CK412" s="85"/>
      <c r="CL412" s="85"/>
      <c r="CM412" s="85"/>
      <c r="CN412" s="85"/>
      <c r="CO412" s="85"/>
      <c r="CP412" s="85"/>
      <c r="CQ412" s="85"/>
      <c r="CR412" s="85"/>
      <c r="CS412" s="85"/>
    </row>
    <row r="413" spans="1:97" x14ac:dyDescent="0.25">
      <c r="A413" s="85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5"/>
      <c r="CH413" s="85"/>
      <c r="CI413" s="85"/>
      <c r="CJ413" s="85"/>
      <c r="CK413" s="85"/>
      <c r="CL413" s="85"/>
      <c r="CM413" s="85"/>
      <c r="CN413" s="85"/>
      <c r="CO413" s="85"/>
      <c r="CP413" s="85"/>
      <c r="CQ413" s="85"/>
      <c r="CR413" s="85"/>
      <c r="CS413" s="85"/>
    </row>
    <row r="414" spans="1:97" x14ac:dyDescent="0.25">
      <c r="A414" s="85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5"/>
      <c r="CH414" s="85"/>
      <c r="CI414" s="85"/>
      <c r="CJ414" s="85"/>
      <c r="CK414" s="85"/>
      <c r="CL414" s="85"/>
      <c r="CM414" s="85"/>
      <c r="CN414" s="85"/>
      <c r="CO414" s="85"/>
      <c r="CP414" s="85"/>
      <c r="CQ414" s="85"/>
      <c r="CR414" s="85"/>
      <c r="CS414" s="85"/>
    </row>
    <row r="415" spans="1:97" x14ac:dyDescent="0.25">
      <c r="A415" s="85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5"/>
      <c r="CH415" s="85"/>
      <c r="CI415" s="85"/>
      <c r="CJ415" s="85"/>
      <c r="CK415" s="85"/>
      <c r="CL415" s="85"/>
      <c r="CM415" s="85"/>
      <c r="CN415" s="85"/>
      <c r="CO415" s="85"/>
      <c r="CP415" s="85"/>
      <c r="CQ415" s="85"/>
      <c r="CR415" s="85"/>
      <c r="CS415" s="85"/>
    </row>
    <row r="416" spans="1:97" x14ac:dyDescent="0.25">
      <c r="A416" s="85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85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85"/>
      <c r="BB416" s="85"/>
      <c r="BC416" s="85"/>
      <c r="BD416" s="85"/>
      <c r="BE416" s="85"/>
      <c r="BF416" s="85"/>
      <c r="BG416" s="85"/>
      <c r="BH416" s="85"/>
      <c r="BI416" s="85"/>
      <c r="BJ416" s="85"/>
      <c r="BK416" s="85"/>
      <c r="BL416" s="85"/>
      <c r="BM416" s="85"/>
      <c r="BN416" s="85"/>
      <c r="BO416" s="85"/>
      <c r="BP416" s="85"/>
      <c r="BQ416" s="85"/>
      <c r="BR416" s="85"/>
      <c r="BS416" s="85"/>
      <c r="BT416" s="85"/>
      <c r="BU416" s="85"/>
      <c r="BV416" s="85"/>
      <c r="BW416" s="85"/>
      <c r="BX416" s="85"/>
      <c r="BY416" s="85"/>
      <c r="BZ416" s="85"/>
      <c r="CA416" s="85"/>
      <c r="CB416" s="85"/>
      <c r="CC416" s="85"/>
      <c r="CD416" s="85"/>
      <c r="CE416" s="85"/>
      <c r="CF416" s="85"/>
      <c r="CG416" s="85"/>
      <c r="CH416" s="85"/>
      <c r="CI416" s="85"/>
      <c r="CJ416" s="85"/>
      <c r="CK416" s="85"/>
      <c r="CL416" s="85"/>
      <c r="CM416" s="85"/>
      <c r="CN416" s="85"/>
      <c r="CO416" s="85"/>
      <c r="CP416" s="85"/>
      <c r="CQ416" s="85"/>
      <c r="CR416" s="85"/>
      <c r="CS416" s="85"/>
    </row>
    <row r="417" spans="1:97" x14ac:dyDescent="0.25">
      <c r="A417" s="85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85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  <c r="AX417" s="85"/>
      <c r="AY417" s="85"/>
      <c r="AZ417" s="85"/>
      <c r="BA417" s="85"/>
      <c r="BB417" s="85"/>
      <c r="BC417" s="85"/>
      <c r="BD417" s="85"/>
      <c r="BE417" s="85"/>
      <c r="BF417" s="85"/>
      <c r="BG417" s="85"/>
      <c r="BH417" s="85"/>
      <c r="BI417" s="85"/>
      <c r="BJ417" s="85"/>
      <c r="BK417" s="85"/>
      <c r="BL417" s="85"/>
      <c r="BM417" s="85"/>
      <c r="BN417" s="85"/>
      <c r="BO417" s="85"/>
      <c r="BP417" s="85"/>
      <c r="BQ417" s="85"/>
      <c r="BR417" s="85"/>
      <c r="BS417" s="85"/>
      <c r="BT417" s="85"/>
      <c r="BU417" s="85"/>
      <c r="BV417" s="85"/>
      <c r="BW417" s="85"/>
      <c r="BX417" s="85"/>
      <c r="BY417" s="85"/>
      <c r="BZ417" s="85"/>
      <c r="CA417" s="85"/>
      <c r="CB417" s="85"/>
      <c r="CC417" s="85"/>
      <c r="CD417" s="85"/>
      <c r="CE417" s="85"/>
      <c r="CF417" s="85"/>
      <c r="CG417" s="85"/>
      <c r="CH417" s="85"/>
      <c r="CI417" s="85"/>
      <c r="CJ417" s="85"/>
      <c r="CK417" s="85"/>
      <c r="CL417" s="85"/>
      <c r="CM417" s="85"/>
      <c r="CN417" s="85"/>
      <c r="CO417" s="85"/>
      <c r="CP417" s="85"/>
      <c r="CQ417" s="85"/>
      <c r="CR417" s="85"/>
      <c r="CS417" s="85"/>
    </row>
    <row r="418" spans="1:97" x14ac:dyDescent="0.25">
      <c r="A418" s="85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85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  <c r="AX418" s="85"/>
      <c r="AY418" s="85"/>
      <c r="AZ418" s="85"/>
      <c r="BA418" s="85"/>
      <c r="BB418" s="85"/>
      <c r="BC418" s="85"/>
      <c r="BD418" s="85"/>
      <c r="BE418" s="85"/>
      <c r="BF418" s="85"/>
      <c r="BG418" s="85"/>
      <c r="BH418" s="85"/>
      <c r="BI418" s="85"/>
      <c r="BJ418" s="85"/>
      <c r="BK418" s="85"/>
      <c r="BL418" s="85"/>
      <c r="BM418" s="85"/>
      <c r="BN418" s="85"/>
      <c r="BO418" s="85"/>
      <c r="BP418" s="85"/>
      <c r="BQ418" s="85"/>
      <c r="BR418" s="85"/>
      <c r="BS418" s="85"/>
      <c r="BT418" s="85"/>
      <c r="BU418" s="85"/>
      <c r="BV418" s="85"/>
      <c r="BW418" s="85"/>
      <c r="BX418" s="85"/>
      <c r="BY418" s="85"/>
      <c r="BZ418" s="85"/>
      <c r="CA418" s="85"/>
      <c r="CB418" s="85"/>
      <c r="CC418" s="85"/>
      <c r="CD418" s="85"/>
      <c r="CE418" s="85"/>
      <c r="CF418" s="85"/>
      <c r="CG418" s="85"/>
      <c r="CH418" s="85"/>
      <c r="CI418" s="85"/>
      <c r="CJ418" s="85"/>
      <c r="CK418" s="85"/>
      <c r="CL418" s="85"/>
      <c r="CM418" s="85"/>
      <c r="CN418" s="85"/>
      <c r="CO418" s="85"/>
      <c r="CP418" s="85"/>
      <c r="CQ418" s="85"/>
      <c r="CR418" s="85"/>
      <c r="CS418" s="85"/>
    </row>
    <row r="419" spans="1:97" x14ac:dyDescent="0.25">
      <c r="A419" s="85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85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  <c r="AX419" s="85"/>
      <c r="AY419" s="85"/>
      <c r="AZ419" s="85"/>
      <c r="BA419" s="85"/>
      <c r="BB419" s="85"/>
      <c r="BC419" s="85"/>
      <c r="BD419" s="85"/>
      <c r="BE419" s="85"/>
      <c r="BF419" s="85"/>
      <c r="BG419" s="85"/>
      <c r="BH419" s="85"/>
      <c r="BI419" s="85"/>
      <c r="BJ419" s="85"/>
      <c r="BK419" s="85"/>
      <c r="BL419" s="85"/>
      <c r="BM419" s="85"/>
      <c r="BN419" s="85"/>
      <c r="BO419" s="85"/>
      <c r="BP419" s="85"/>
      <c r="BQ419" s="85"/>
      <c r="BR419" s="85"/>
      <c r="BS419" s="85"/>
      <c r="BT419" s="85"/>
      <c r="BU419" s="85"/>
      <c r="BV419" s="85"/>
      <c r="BW419" s="85"/>
      <c r="BX419" s="85"/>
      <c r="BY419" s="85"/>
      <c r="BZ419" s="85"/>
      <c r="CA419" s="85"/>
      <c r="CB419" s="85"/>
      <c r="CC419" s="85"/>
      <c r="CD419" s="85"/>
      <c r="CE419" s="85"/>
      <c r="CF419" s="85"/>
      <c r="CG419" s="85"/>
      <c r="CH419" s="85"/>
      <c r="CI419" s="85"/>
      <c r="CJ419" s="85"/>
      <c r="CK419" s="85"/>
      <c r="CL419" s="85"/>
      <c r="CM419" s="85"/>
      <c r="CN419" s="85"/>
      <c r="CO419" s="85"/>
      <c r="CP419" s="85"/>
      <c r="CQ419" s="85"/>
      <c r="CR419" s="85"/>
      <c r="CS419" s="85"/>
    </row>
    <row r="420" spans="1:97" x14ac:dyDescent="0.25">
      <c r="A420" s="85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5"/>
      <c r="CH420" s="85"/>
      <c r="CI420" s="85"/>
      <c r="CJ420" s="85"/>
      <c r="CK420" s="85"/>
      <c r="CL420" s="85"/>
      <c r="CM420" s="85"/>
      <c r="CN420" s="85"/>
      <c r="CO420" s="85"/>
      <c r="CP420" s="85"/>
      <c r="CQ420" s="85"/>
      <c r="CR420" s="85"/>
      <c r="CS420" s="85"/>
    </row>
    <row r="421" spans="1:97" x14ac:dyDescent="0.25">
      <c r="A421" s="85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85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5"/>
      <c r="CH421" s="85"/>
      <c r="CI421" s="85"/>
      <c r="CJ421" s="85"/>
      <c r="CK421" s="85"/>
      <c r="CL421" s="85"/>
      <c r="CM421" s="85"/>
      <c r="CN421" s="85"/>
      <c r="CO421" s="85"/>
      <c r="CP421" s="85"/>
      <c r="CQ421" s="85"/>
      <c r="CR421" s="85"/>
      <c r="CS421" s="85"/>
    </row>
    <row r="422" spans="1:97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5"/>
      <c r="CH422" s="85"/>
      <c r="CI422" s="85"/>
      <c r="CJ422" s="85"/>
      <c r="CK422" s="85"/>
      <c r="CL422" s="85"/>
      <c r="CM422" s="85"/>
      <c r="CN422" s="85"/>
      <c r="CO422" s="85"/>
      <c r="CP422" s="85"/>
      <c r="CQ422" s="85"/>
      <c r="CR422" s="85"/>
      <c r="CS422" s="85"/>
    </row>
    <row r="423" spans="1:97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5"/>
      <c r="CH423" s="85"/>
      <c r="CI423" s="85"/>
      <c r="CJ423" s="85"/>
      <c r="CK423" s="85"/>
      <c r="CL423" s="85"/>
      <c r="CM423" s="85"/>
      <c r="CN423" s="85"/>
      <c r="CO423" s="85"/>
      <c r="CP423" s="85"/>
      <c r="CQ423" s="85"/>
      <c r="CR423" s="85"/>
      <c r="CS423" s="85"/>
    </row>
    <row r="424" spans="1:97" x14ac:dyDescent="0.25">
      <c r="A424" s="85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5"/>
      <c r="CH424" s="85"/>
      <c r="CI424" s="85"/>
      <c r="CJ424" s="85"/>
      <c r="CK424" s="85"/>
      <c r="CL424" s="85"/>
      <c r="CM424" s="85"/>
      <c r="CN424" s="85"/>
      <c r="CO424" s="85"/>
      <c r="CP424" s="85"/>
      <c r="CQ424" s="85"/>
      <c r="CR424" s="85"/>
      <c r="CS424" s="85"/>
    </row>
    <row r="425" spans="1:97" x14ac:dyDescent="0.25">
      <c r="A425" s="85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5"/>
      <c r="CH425" s="85"/>
      <c r="CI425" s="85"/>
      <c r="CJ425" s="85"/>
      <c r="CK425" s="85"/>
      <c r="CL425" s="85"/>
      <c r="CM425" s="85"/>
      <c r="CN425" s="85"/>
      <c r="CO425" s="85"/>
      <c r="CP425" s="85"/>
      <c r="CQ425" s="85"/>
      <c r="CR425" s="85"/>
      <c r="CS425" s="85"/>
    </row>
    <row r="426" spans="1:97" x14ac:dyDescent="0.25">
      <c r="A426" s="85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5"/>
      <c r="CH426" s="85"/>
      <c r="CI426" s="85"/>
      <c r="CJ426" s="85"/>
      <c r="CK426" s="85"/>
      <c r="CL426" s="85"/>
      <c r="CM426" s="85"/>
      <c r="CN426" s="85"/>
      <c r="CO426" s="85"/>
      <c r="CP426" s="85"/>
      <c r="CQ426" s="85"/>
      <c r="CR426" s="85"/>
      <c r="CS426" s="85"/>
    </row>
    <row r="427" spans="1:97" x14ac:dyDescent="0.25">
      <c r="A427" s="85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5"/>
      <c r="CH427" s="85"/>
      <c r="CI427" s="85"/>
      <c r="CJ427" s="85"/>
      <c r="CK427" s="85"/>
      <c r="CL427" s="85"/>
      <c r="CM427" s="85"/>
      <c r="CN427" s="85"/>
      <c r="CO427" s="85"/>
      <c r="CP427" s="85"/>
      <c r="CQ427" s="85"/>
      <c r="CR427" s="85"/>
      <c r="CS427" s="85"/>
    </row>
    <row r="428" spans="1:97" x14ac:dyDescent="0.25">
      <c r="A428" s="85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5"/>
      <c r="CH428" s="85"/>
      <c r="CI428" s="85"/>
      <c r="CJ428" s="85"/>
      <c r="CK428" s="85"/>
      <c r="CL428" s="85"/>
      <c r="CM428" s="85"/>
      <c r="CN428" s="85"/>
      <c r="CO428" s="85"/>
      <c r="CP428" s="85"/>
      <c r="CQ428" s="85"/>
      <c r="CR428" s="85"/>
      <c r="CS428" s="85"/>
    </row>
    <row r="429" spans="1:97" x14ac:dyDescent="0.25">
      <c r="A429" s="85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85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85"/>
      <c r="BB429" s="85"/>
      <c r="BC429" s="85"/>
      <c r="BD429" s="85"/>
      <c r="BE429" s="85"/>
      <c r="BF429" s="85"/>
      <c r="BG429" s="85"/>
      <c r="BH429" s="85"/>
      <c r="BI429" s="85"/>
      <c r="BJ429" s="85"/>
      <c r="BK429" s="85"/>
      <c r="BL429" s="85"/>
      <c r="BM429" s="85"/>
      <c r="BN429" s="85"/>
      <c r="BO429" s="85"/>
      <c r="BP429" s="85"/>
      <c r="BQ429" s="85"/>
      <c r="BR429" s="85"/>
      <c r="BS429" s="85"/>
      <c r="BT429" s="85"/>
      <c r="BU429" s="85"/>
      <c r="BV429" s="85"/>
      <c r="BW429" s="85"/>
      <c r="BX429" s="85"/>
      <c r="BY429" s="85"/>
      <c r="BZ429" s="85"/>
      <c r="CA429" s="85"/>
      <c r="CB429" s="85"/>
      <c r="CC429" s="85"/>
      <c r="CD429" s="85"/>
      <c r="CE429" s="85"/>
      <c r="CF429" s="85"/>
      <c r="CG429" s="85"/>
      <c r="CH429" s="85"/>
      <c r="CI429" s="85"/>
      <c r="CJ429" s="85"/>
      <c r="CK429" s="85"/>
      <c r="CL429" s="85"/>
      <c r="CM429" s="85"/>
      <c r="CN429" s="85"/>
      <c r="CO429" s="85"/>
      <c r="CP429" s="85"/>
      <c r="CQ429" s="85"/>
      <c r="CR429" s="85"/>
      <c r="CS429" s="85"/>
    </row>
    <row r="430" spans="1:97" x14ac:dyDescent="0.25">
      <c r="A430" s="85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5"/>
      <c r="CH430" s="85"/>
      <c r="CI430" s="85"/>
      <c r="CJ430" s="85"/>
      <c r="CK430" s="85"/>
      <c r="CL430" s="85"/>
      <c r="CM430" s="85"/>
      <c r="CN430" s="85"/>
      <c r="CO430" s="85"/>
      <c r="CP430" s="85"/>
      <c r="CQ430" s="85"/>
      <c r="CR430" s="85"/>
      <c r="CS430" s="85"/>
    </row>
    <row r="431" spans="1:97" x14ac:dyDescent="0.25">
      <c r="A431" s="85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5"/>
      <c r="CH431" s="85"/>
      <c r="CI431" s="85"/>
      <c r="CJ431" s="85"/>
      <c r="CK431" s="85"/>
      <c r="CL431" s="85"/>
      <c r="CM431" s="85"/>
      <c r="CN431" s="85"/>
      <c r="CO431" s="85"/>
      <c r="CP431" s="85"/>
      <c r="CQ431" s="85"/>
      <c r="CR431" s="85"/>
      <c r="CS431" s="85"/>
    </row>
    <row r="432" spans="1:97" x14ac:dyDescent="0.25">
      <c r="A432" s="85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5"/>
      <c r="CH432" s="85"/>
      <c r="CI432" s="85"/>
      <c r="CJ432" s="85"/>
      <c r="CK432" s="85"/>
      <c r="CL432" s="85"/>
      <c r="CM432" s="85"/>
      <c r="CN432" s="85"/>
      <c r="CO432" s="85"/>
      <c r="CP432" s="85"/>
      <c r="CQ432" s="85"/>
      <c r="CR432" s="85"/>
      <c r="CS432" s="85"/>
    </row>
    <row r="433" spans="50:95" x14ac:dyDescent="0.25"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5"/>
      <c r="CH433" s="85"/>
      <c r="CI433" s="85"/>
      <c r="CJ433" s="85"/>
      <c r="CK433" s="85"/>
      <c r="CL433" s="85"/>
      <c r="CM433" s="85"/>
      <c r="CN433" s="85"/>
      <c r="CO433" s="85"/>
      <c r="CP433" s="85"/>
      <c r="CQ433" s="85"/>
    </row>
  </sheetData>
  <sheetProtection password="FA37" sheet="1" objects="1" scenarios="1" selectLockedCells="1"/>
  <mergeCells count="27">
    <mergeCell ref="CJ27:CR27"/>
    <mergeCell ref="CJ29:CR29"/>
    <mergeCell ref="A36:CS36"/>
    <mergeCell ref="CJ31:CR31"/>
    <mergeCell ref="CJ33:CR33"/>
    <mergeCell ref="B17:AT17"/>
    <mergeCell ref="AY17:CR17"/>
    <mergeCell ref="B19:AT19"/>
    <mergeCell ref="AY21:CR21"/>
    <mergeCell ref="CJ25:CR25"/>
    <mergeCell ref="B21:AT21"/>
    <mergeCell ref="A38:CS38"/>
    <mergeCell ref="A39:CS58"/>
    <mergeCell ref="S59:AP59"/>
    <mergeCell ref="AY19:CR19"/>
    <mergeCell ref="A4:CS4"/>
    <mergeCell ref="A5:CS5"/>
    <mergeCell ref="B8:BH8"/>
    <mergeCell ref="BL8:BU8"/>
    <mergeCell ref="BY8:CR8"/>
    <mergeCell ref="B10:AT10"/>
    <mergeCell ref="AW10:BH10"/>
    <mergeCell ref="BK10:BV10"/>
    <mergeCell ref="BY10:CR10"/>
    <mergeCell ref="B12:CR12"/>
    <mergeCell ref="B15:AT15"/>
    <mergeCell ref="AY15:CR15"/>
  </mergeCells>
  <conditionalFormatting sqref="B10:AT10">
    <cfRule type="expression" dxfId="48" priority="10">
      <formula>$K$69&lt;&gt;"OK"</formula>
    </cfRule>
  </conditionalFormatting>
  <conditionalFormatting sqref="A36:CS36">
    <cfRule type="expression" dxfId="47" priority="11">
      <formula>$K$93&lt;&gt;"OK"</formula>
    </cfRule>
  </conditionalFormatting>
  <conditionalFormatting sqref="BY8:CR8">
    <cfRule type="expression" dxfId="46" priority="9">
      <formula>$BH$85&lt;&gt;"OK"</formula>
    </cfRule>
  </conditionalFormatting>
  <conditionalFormatting sqref="BY10:CR10">
    <cfRule type="expression" dxfId="45" priority="12">
      <formula>$K$76&lt;&gt;"OK"</formula>
    </cfRule>
  </conditionalFormatting>
  <conditionalFormatting sqref="B8:BH8">
    <cfRule type="expression" dxfId="44" priority="8">
      <formula>TRIM($B$8)=""</formula>
    </cfRule>
  </conditionalFormatting>
  <conditionalFormatting sqref="BL8:BU8">
    <cfRule type="expression" dxfId="43" priority="7">
      <formula>TRIM($BL$8)=""</formula>
    </cfRule>
  </conditionalFormatting>
  <conditionalFormatting sqref="AW10:BH10">
    <cfRule type="expression" dxfId="42" priority="6">
      <formula>TRIM($AW$10)=""</formula>
    </cfRule>
  </conditionalFormatting>
  <conditionalFormatting sqref="B12:CR12">
    <cfRule type="expression" dxfId="41" priority="5">
      <formula>TRIM($B$12)=""</formula>
    </cfRule>
  </conditionalFormatting>
  <conditionalFormatting sqref="A39">
    <cfRule type="expression" dxfId="40" priority="4">
      <formula>TRIM($A$39)=""</formula>
    </cfRule>
  </conditionalFormatting>
  <conditionalFormatting sqref="S59:AP59">
    <cfRule type="expression" dxfId="39" priority="3">
      <formula>TRIM($S$59)=""</formula>
    </cfRule>
  </conditionalFormatting>
  <conditionalFormatting sqref="CJ31:CR31">
    <cfRule type="expression" dxfId="38" priority="2">
      <formula>$K$83&lt;&gt;"OK"</formula>
    </cfRule>
  </conditionalFormatting>
  <conditionalFormatting sqref="BK10:BV10">
    <cfRule type="expression" dxfId="37" priority="1">
      <formula>TRIM($BK$10)=""</formula>
    </cfRule>
  </conditionalFormatting>
  <dataValidations count="5">
    <dataValidation type="list" showInputMessage="1" showErrorMessage="1" sqref="B10:AT10">
      <formula1>$B$65:$B$68</formula1>
    </dataValidation>
    <dataValidation type="list" showInputMessage="1" showErrorMessage="1" sqref="BY10:CR10">
      <formula1>$B$72:$B$75</formula1>
    </dataValidation>
    <dataValidation type="list" showInputMessage="1" showErrorMessage="1" sqref="A36:CS36">
      <formula1>$B$87:$B$92</formula1>
    </dataValidation>
    <dataValidation type="list" showInputMessage="1" showErrorMessage="1" sqref="CJ31:CR31">
      <formula1>$B$79:$B$82</formula1>
    </dataValidation>
    <dataValidation type="list" showErrorMessage="1" promptTitle="Escolha um item" prompt="Escolha um item" sqref="BY8:CR8">
      <formula1>$AY$65:$AY$84</formula1>
    </dataValidation>
  </dataValidations>
  <printOptions horizontalCentered="1"/>
  <pageMargins left="0.78740157480314965" right="0.78740157480314965" top="1.5748031496062993" bottom="0.39370078740157483" header="0.39370078740157483" footer="0.11811023622047245"/>
  <pageSetup paperSize="9" orientation="portrait" r:id="rId1"/>
  <headerFooter>
    <oddHeader>&amp;C&amp;G
&amp;"-,Negrito"&amp;10MINISTÉRIO DA EDUCAÇÃO
UNIVERSIDADE FEDERAL RURAL DO SEMI-ÁRIDO
COMISSÃO PERMANENTE DE PESSOAL DOCENTE</oddHeader>
    <oddFooter>&amp;C&amp;8Av. Francisco Mota, 572 - Bairro Costa e Silva, Mossoró/RN | CEP: 59.625-900
Fone: (84) 3317-8294 - e-mail: cppd@ufersa.edu.br - cppd.ufersa.edu.br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showRowColHeaders="0" zoomScale="70" zoomScaleNormal="70" zoomScaleSheetLayoutView="55" zoomScalePageLayoutView="85" workbookViewId="0">
      <selection activeCell="G4" sqref="G4"/>
    </sheetView>
  </sheetViews>
  <sheetFormatPr defaultRowHeight="15" x14ac:dyDescent="0.25"/>
  <cols>
    <col min="1" max="1" width="12.28515625" style="2" customWidth="1"/>
    <col min="2" max="2" width="21.5703125" style="11" customWidth="1"/>
    <col min="3" max="3" width="22" style="2" customWidth="1"/>
    <col min="4" max="4" width="22.42578125" style="2" customWidth="1"/>
    <col min="5" max="5" width="27.140625" style="2" customWidth="1"/>
    <col min="6" max="6" width="16.5703125" style="2" customWidth="1"/>
    <col min="7" max="7" width="15.42578125" style="2" customWidth="1"/>
    <col min="8" max="8" width="14.85546875" style="2" customWidth="1"/>
    <col min="9" max="9" width="13.42578125" style="2" customWidth="1"/>
    <col min="10" max="16384" width="9.140625" style="2"/>
  </cols>
  <sheetData>
    <row r="1" spans="1:9" ht="22.5" x14ac:dyDescent="0.3">
      <c r="A1" s="108" t="s">
        <v>324</v>
      </c>
      <c r="B1" s="108"/>
      <c r="C1" s="108"/>
      <c r="D1" s="108"/>
      <c r="E1" s="108"/>
      <c r="F1" s="108"/>
      <c r="G1" s="108"/>
      <c r="H1" s="108"/>
    </row>
    <row r="2" spans="1:9" s="7" customFormat="1" ht="39.950000000000003" customHeight="1" x14ac:dyDescent="0.25">
      <c r="A2" s="109" t="s">
        <v>288</v>
      </c>
      <c r="B2" s="109"/>
      <c r="C2" s="109"/>
      <c r="D2" s="109"/>
      <c r="E2" s="109"/>
      <c r="F2" s="109"/>
      <c r="G2" s="109"/>
      <c r="H2" s="109"/>
      <c r="I2" s="6"/>
    </row>
    <row r="3" spans="1:9" ht="68.25" customHeight="1" thickBot="1" x14ac:dyDescent="0.3">
      <c r="A3" s="15" t="s">
        <v>9</v>
      </c>
      <c r="B3" s="15" t="s">
        <v>142</v>
      </c>
      <c r="C3" s="15" t="s">
        <v>0</v>
      </c>
      <c r="D3" s="15" t="s">
        <v>131</v>
      </c>
      <c r="E3" s="15" t="s">
        <v>349</v>
      </c>
      <c r="F3" s="15" t="s">
        <v>133</v>
      </c>
      <c r="G3" s="15" t="s">
        <v>152</v>
      </c>
      <c r="H3" s="15" t="s">
        <v>153</v>
      </c>
    </row>
    <row r="4" spans="1:9" s="8" customFormat="1" ht="54" customHeight="1" x14ac:dyDescent="0.2">
      <c r="A4" s="16" t="s">
        <v>53</v>
      </c>
      <c r="B4" s="16" t="s">
        <v>280</v>
      </c>
      <c r="C4" s="16" t="s">
        <v>256</v>
      </c>
      <c r="D4" s="16" t="s">
        <v>132</v>
      </c>
      <c r="E4" s="16" t="s">
        <v>283</v>
      </c>
      <c r="F4" s="17" t="s">
        <v>53</v>
      </c>
      <c r="G4" s="13"/>
      <c r="H4" s="13"/>
    </row>
    <row r="5" spans="1:9" s="9" customFormat="1" ht="81" customHeight="1" x14ac:dyDescent="0.25">
      <c r="A5" s="16" t="s">
        <v>54</v>
      </c>
      <c r="B5" s="16" t="s">
        <v>290</v>
      </c>
      <c r="C5" s="16" t="s">
        <v>291</v>
      </c>
      <c r="D5" s="16" t="s">
        <v>353</v>
      </c>
      <c r="E5" s="16" t="s">
        <v>282</v>
      </c>
      <c r="F5" s="16" t="s">
        <v>54</v>
      </c>
      <c r="G5" s="14"/>
      <c r="H5" s="14"/>
    </row>
    <row r="6" spans="1:9" s="9" customFormat="1" ht="72" customHeight="1" x14ac:dyDescent="0.25">
      <c r="A6" s="16" t="s">
        <v>55</v>
      </c>
      <c r="B6" s="16" t="s">
        <v>203</v>
      </c>
      <c r="C6" s="16" t="s">
        <v>204</v>
      </c>
      <c r="D6" s="16" t="s">
        <v>205</v>
      </c>
      <c r="E6" s="16" t="s">
        <v>281</v>
      </c>
      <c r="F6" s="16" t="s">
        <v>55</v>
      </c>
      <c r="G6" s="14"/>
      <c r="H6" s="14"/>
    </row>
    <row r="7" spans="1:9" s="9" customFormat="1" ht="84.75" customHeight="1" x14ac:dyDescent="0.25">
      <c r="A7" s="16" t="s">
        <v>56</v>
      </c>
      <c r="B7" s="16" t="s">
        <v>345</v>
      </c>
      <c r="C7" s="16" t="s">
        <v>207</v>
      </c>
      <c r="D7" s="16" t="s">
        <v>355</v>
      </c>
      <c r="E7" s="16" t="s">
        <v>350</v>
      </c>
      <c r="F7" s="16" t="s">
        <v>56</v>
      </c>
      <c r="G7" s="14"/>
      <c r="H7" s="14"/>
    </row>
    <row r="8" spans="1:9" s="9" customFormat="1" ht="86.25" customHeight="1" x14ac:dyDescent="0.25">
      <c r="A8" s="16" t="s">
        <v>57</v>
      </c>
      <c r="B8" s="16" t="s">
        <v>346</v>
      </c>
      <c r="C8" s="16" t="s">
        <v>207</v>
      </c>
      <c r="D8" s="16" t="s">
        <v>355</v>
      </c>
      <c r="E8" s="16" t="s">
        <v>351</v>
      </c>
      <c r="F8" s="16" t="s">
        <v>57</v>
      </c>
      <c r="G8" s="14"/>
      <c r="H8" s="14"/>
    </row>
    <row r="9" spans="1:9" s="9" customFormat="1" ht="81" customHeight="1" x14ac:dyDescent="0.25">
      <c r="A9" s="16" t="s">
        <v>58</v>
      </c>
      <c r="B9" s="16" t="s">
        <v>347</v>
      </c>
      <c r="C9" s="16" t="s">
        <v>207</v>
      </c>
      <c r="D9" s="16" t="s">
        <v>355</v>
      </c>
      <c r="E9" s="16" t="s">
        <v>352</v>
      </c>
      <c r="F9" s="16" t="s">
        <v>58</v>
      </c>
      <c r="G9" s="14"/>
      <c r="H9" s="14"/>
    </row>
    <row r="10" spans="1:9" s="9" customFormat="1" ht="45" customHeight="1" x14ac:dyDescent="0.25">
      <c r="A10" s="16" t="s">
        <v>82</v>
      </c>
      <c r="B10" s="16" t="s">
        <v>155</v>
      </c>
      <c r="C10" s="16" t="s">
        <v>206</v>
      </c>
      <c r="D10" s="16" t="s">
        <v>156</v>
      </c>
      <c r="E10" s="16" t="s">
        <v>284</v>
      </c>
      <c r="F10" s="16" t="s">
        <v>82</v>
      </c>
      <c r="G10" s="14"/>
      <c r="H10" s="14"/>
    </row>
    <row r="11" spans="1:9" s="9" customFormat="1" ht="71.25" customHeight="1" x14ac:dyDescent="0.25">
      <c r="A11" s="16" t="s">
        <v>83</v>
      </c>
      <c r="B11" s="16" t="s">
        <v>141</v>
      </c>
      <c r="C11" s="16" t="s">
        <v>144</v>
      </c>
      <c r="D11" s="16" t="s">
        <v>216</v>
      </c>
      <c r="E11" s="16" t="s">
        <v>217</v>
      </c>
      <c r="F11" s="16" t="s">
        <v>83</v>
      </c>
      <c r="G11" s="14"/>
      <c r="H11" s="14"/>
    </row>
    <row r="12" spans="1:9" s="9" customFormat="1" ht="84" customHeight="1" x14ac:dyDescent="0.25">
      <c r="A12" s="16" t="s">
        <v>134</v>
      </c>
      <c r="B12" s="16" t="s">
        <v>208</v>
      </c>
      <c r="C12" s="16" t="s">
        <v>209</v>
      </c>
      <c r="D12" s="16" t="s">
        <v>210</v>
      </c>
      <c r="E12" s="16" t="s">
        <v>211</v>
      </c>
      <c r="F12" s="16" t="s">
        <v>134</v>
      </c>
      <c r="G12" s="14"/>
      <c r="H12" s="14"/>
    </row>
    <row r="13" spans="1:9" s="9" customFormat="1" ht="71.25" customHeight="1" x14ac:dyDescent="0.25">
      <c r="A13" s="16" t="s">
        <v>135</v>
      </c>
      <c r="B13" s="16" t="s">
        <v>84</v>
      </c>
      <c r="C13" s="16" t="s">
        <v>85</v>
      </c>
      <c r="D13" s="16" t="s">
        <v>212</v>
      </c>
      <c r="E13" s="16" t="s">
        <v>354</v>
      </c>
      <c r="F13" s="16" t="s">
        <v>135</v>
      </c>
      <c r="G13" s="14"/>
      <c r="H13" s="14"/>
    </row>
    <row r="14" spans="1:9" s="9" customFormat="1" ht="70.5" customHeight="1" x14ac:dyDescent="0.25">
      <c r="A14" s="16" t="s">
        <v>136</v>
      </c>
      <c r="B14" s="16" t="s">
        <v>169</v>
      </c>
      <c r="C14" s="16" t="s">
        <v>170</v>
      </c>
      <c r="D14" s="16" t="s">
        <v>171</v>
      </c>
      <c r="E14" s="16" t="s">
        <v>286</v>
      </c>
      <c r="F14" s="16" t="s">
        <v>136</v>
      </c>
      <c r="G14" s="14"/>
      <c r="H14" s="14"/>
      <c r="I14" s="10"/>
    </row>
    <row r="15" spans="1:9" s="9" customFormat="1" ht="132.75" customHeight="1" x14ac:dyDescent="0.25">
      <c r="A15" s="16" t="s">
        <v>137</v>
      </c>
      <c r="B15" s="16" t="s">
        <v>348</v>
      </c>
      <c r="C15" s="16" t="s">
        <v>204</v>
      </c>
      <c r="D15" s="16" t="s">
        <v>213</v>
      </c>
      <c r="E15" s="16" t="s">
        <v>285</v>
      </c>
      <c r="F15" s="16" t="s">
        <v>137</v>
      </c>
      <c r="G15" s="14"/>
      <c r="H15" s="14"/>
    </row>
    <row r="16" spans="1:9" s="9" customFormat="1" ht="77.25" customHeight="1" x14ac:dyDescent="0.25">
      <c r="A16" s="16" t="s">
        <v>139</v>
      </c>
      <c r="B16" s="16" t="s">
        <v>6</v>
      </c>
      <c r="C16" s="16" t="s">
        <v>214</v>
      </c>
      <c r="D16" s="16" t="s">
        <v>151</v>
      </c>
      <c r="E16" s="16" t="s">
        <v>215</v>
      </c>
      <c r="F16" s="16" t="s">
        <v>139</v>
      </c>
      <c r="G16" s="14"/>
      <c r="H16" s="14"/>
    </row>
    <row r="17" spans="1:9" s="9" customFormat="1" ht="66" customHeight="1" x14ac:dyDescent="0.25">
      <c r="A17" s="16" t="s">
        <v>289</v>
      </c>
      <c r="B17" s="16" t="s">
        <v>143</v>
      </c>
      <c r="C17" s="16" t="s">
        <v>144</v>
      </c>
      <c r="D17" s="16" t="s">
        <v>219</v>
      </c>
      <c r="E17" s="16" t="s">
        <v>218</v>
      </c>
      <c r="F17" s="16" t="s">
        <v>289</v>
      </c>
      <c r="G17" s="14"/>
      <c r="H17" s="14"/>
    </row>
    <row r="18" spans="1:9" s="11" customFormat="1" ht="63.75" customHeight="1" x14ac:dyDescent="0.25">
      <c r="A18" s="16" t="s">
        <v>315</v>
      </c>
      <c r="B18" s="16" t="s">
        <v>326</v>
      </c>
      <c r="C18" s="16" t="s">
        <v>144</v>
      </c>
      <c r="D18" s="16" t="s">
        <v>316</v>
      </c>
      <c r="E18" s="16" t="s">
        <v>325</v>
      </c>
      <c r="F18" s="16" t="s">
        <v>315</v>
      </c>
      <c r="G18" s="14"/>
      <c r="H18" s="14"/>
    </row>
    <row r="19" spans="1:9" s="9" customFormat="1" ht="39.950000000000003" customHeight="1" thickBot="1" x14ac:dyDescent="0.3">
      <c r="A19" s="106" t="s">
        <v>8</v>
      </c>
      <c r="B19" s="107"/>
      <c r="C19" s="107"/>
      <c r="D19" s="107"/>
      <c r="E19" s="107"/>
      <c r="F19" s="18"/>
      <c r="G19" s="63">
        <f>SUM(G4:G18)</f>
        <v>0</v>
      </c>
      <c r="H19" s="64">
        <f>SUM(H4:H18)</f>
        <v>0</v>
      </c>
    </row>
    <row r="20" spans="1:9" s="9" customFormat="1" ht="39.950000000000003" customHeight="1" thickTop="1" x14ac:dyDescent="0.25">
      <c r="A20" s="2"/>
      <c r="B20" s="11"/>
      <c r="C20" s="2"/>
      <c r="D20" s="2"/>
      <c r="E20" s="2"/>
      <c r="F20" s="2"/>
      <c r="G20" s="2"/>
      <c r="H20" s="2"/>
    </row>
    <row r="21" spans="1:9" s="9" customFormat="1" ht="39.950000000000003" customHeight="1" x14ac:dyDescent="0.25">
      <c r="A21" s="2"/>
      <c r="B21" s="11"/>
      <c r="C21" s="2"/>
      <c r="D21" s="2"/>
      <c r="E21" s="2"/>
      <c r="F21" s="2"/>
      <c r="G21" s="2"/>
      <c r="H21" s="2"/>
    </row>
    <row r="22" spans="1:9" s="9" customFormat="1" ht="39.950000000000003" customHeight="1" x14ac:dyDescent="0.25">
      <c r="A22" s="2"/>
      <c r="B22" s="11"/>
      <c r="C22" s="2"/>
      <c r="D22" s="2"/>
      <c r="E22" s="2"/>
      <c r="F22" s="2"/>
      <c r="G22" s="2"/>
      <c r="H22" s="2"/>
    </row>
    <row r="23" spans="1:9" s="9" customFormat="1" ht="39.950000000000003" customHeight="1" x14ac:dyDescent="0.25">
      <c r="A23" s="2"/>
      <c r="B23" s="11"/>
      <c r="C23" s="2"/>
      <c r="D23" s="2"/>
      <c r="E23" s="2"/>
      <c r="F23" s="2"/>
      <c r="G23" s="2"/>
      <c r="H23" s="2"/>
    </row>
    <row r="24" spans="1:9" s="9" customFormat="1" ht="39.950000000000003" customHeight="1" x14ac:dyDescent="0.25">
      <c r="A24" s="2"/>
      <c r="B24" s="11"/>
      <c r="C24" s="2"/>
      <c r="D24" s="2"/>
      <c r="E24" s="2"/>
      <c r="F24" s="2"/>
      <c r="G24" s="2"/>
      <c r="H24" s="2"/>
    </row>
    <row r="25" spans="1:9" s="9" customFormat="1" ht="39.950000000000003" customHeight="1" x14ac:dyDescent="0.25">
      <c r="A25" s="2"/>
      <c r="B25" s="11"/>
      <c r="C25" s="2"/>
      <c r="D25" s="2"/>
      <c r="E25" s="2"/>
      <c r="F25" s="2"/>
      <c r="G25" s="2"/>
      <c r="H25" s="2"/>
    </row>
    <row r="26" spans="1:9" s="12" customFormat="1" ht="24.95" customHeight="1" x14ac:dyDescent="0.25">
      <c r="A26" s="2"/>
      <c r="B26" s="11"/>
      <c r="C26" s="2"/>
      <c r="D26" s="2"/>
      <c r="E26" s="2"/>
      <c r="F26" s="2"/>
      <c r="G26" s="2"/>
      <c r="H26" s="2"/>
      <c r="I26" s="9"/>
    </row>
    <row r="27" spans="1:9" x14ac:dyDescent="0.25">
      <c r="I27" s="9"/>
    </row>
    <row r="28" spans="1:9" x14ac:dyDescent="0.25">
      <c r="I28" s="9"/>
    </row>
    <row r="29" spans="1:9" x14ac:dyDescent="0.25">
      <c r="I29" s="12"/>
    </row>
  </sheetData>
  <sheetProtection password="FA37" sheet="1" objects="1" scenarios="1"/>
  <mergeCells count="3">
    <mergeCell ref="A19:E19"/>
    <mergeCell ref="A1:H1"/>
    <mergeCell ref="A2:H2"/>
  </mergeCells>
  <dataValidations count="1">
    <dataValidation type="decimal" operator="greaterThan" allowBlank="1" showInputMessage="1" showErrorMessage="1" error="Digite um número maior do que zero" sqref="G4:H18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006/2017).       
</oddHeader>
    <oddFooter>&amp;CANEXO I DA RESOLUÇÃO CONSUNI/UFERSA Nº 10/2014, de 24 de novembro de 2014.(Substituído pelo Anexo I da Resolução CONSUNI/UFERSA Nº 006/2017).       
                          &amp;A                                 Página  &amp;P de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1"/>
  <sheetViews>
    <sheetView showGridLines="0" showRowColHeaders="0" zoomScale="70" zoomScaleNormal="70" zoomScaleSheetLayoutView="55" zoomScalePageLayoutView="85" workbookViewId="0">
      <selection activeCell="G7" sqref="G7"/>
    </sheetView>
  </sheetViews>
  <sheetFormatPr defaultRowHeight="15" x14ac:dyDescent="0.25"/>
  <cols>
    <col min="1" max="1" width="10.42578125" style="42" customWidth="1"/>
    <col min="2" max="2" width="34.140625" style="19" customWidth="1"/>
    <col min="3" max="3" width="27.140625" style="19" customWidth="1"/>
    <col min="4" max="4" width="27.28515625" style="19" customWidth="1"/>
    <col min="5" max="5" width="18.140625" style="19" customWidth="1"/>
    <col min="6" max="6" width="19.5703125" style="19" customWidth="1"/>
    <col min="7" max="8" width="14.42578125" style="19" customWidth="1"/>
    <col min="9" max="9" width="15.140625" style="19" customWidth="1"/>
    <col min="10" max="16384" width="9.140625" style="19"/>
  </cols>
  <sheetData>
    <row r="1" spans="1:8" ht="22.5" x14ac:dyDescent="0.3">
      <c r="A1" s="110"/>
      <c r="B1" s="111"/>
      <c r="C1" s="111"/>
      <c r="D1" s="111"/>
      <c r="E1" s="111"/>
      <c r="F1" s="111"/>
      <c r="G1" s="111"/>
      <c r="H1" s="111"/>
    </row>
    <row r="2" spans="1:8" ht="12.75" customHeight="1" x14ac:dyDescent="0.3">
      <c r="A2" s="20"/>
      <c r="B2" s="21"/>
      <c r="C2" s="21"/>
      <c r="D2" s="21"/>
      <c r="E2" s="21"/>
      <c r="F2" s="21"/>
      <c r="G2" s="21"/>
      <c r="H2" s="21"/>
    </row>
    <row r="3" spans="1:8" ht="24" customHeight="1" x14ac:dyDescent="0.3">
      <c r="A3" s="111" t="s">
        <v>323</v>
      </c>
      <c r="B3" s="111"/>
      <c r="C3" s="111"/>
      <c r="D3" s="111"/>
      <c r="E3" s="111"/>
      <c r="F3" s="111"/>
      <c r="G3" s="111"/>
      <c r="H3" s="111"/>
    </row>
    <row r="4" spans="1:8" ht="60" customHeight="1" x14ac:dyDescent="0.3">
      <c r="A4" s="112" t="s">
        <v>356</v>
      </c>
      <c r="B4" s="112"/>
      <c r="C4" s="112"/>
      <c r="D4" s="112"/>
      <c r="E4" s="112"/>
      <c r="F4" s="112"/>
      <c r="G4" s="112"/>
      <c r="H4" s="112"/>
    </row>
    <row r="5" spans="1:8" x14ac:dyDescent="0.25">
      <c r="A5" s="22"/>
      <c r="B5" s="23"/>
      <c r="C5" s="23"/>
      <c r="D5" s="23"/>
      <c r="E5" s="23"/>
      <c r="F5" s="23"/>
      <c r="G5" s="23"/>
      <c r="H5" s="23"/>
    </row>
    <row r="6" spans="1:8" s="25" customFormat="1" ht="81.75" customHeight="1" thickBot="1" x14ac:dyDescent="0.3">
      <c r="A6" s="24" t="s">
        <v>9</v>
      </c>
      <c r="B6" s="24" t="s">
        <v>142</v>
      </c>
      <c r="C6" s="24" t="s">
        <v>0</v>
      </c>
      <c r="D6" s="24" t="s">
        <v>1</v>
      </c>
      <c r="E6" s="24" t="s">
        <v>2</v>
      </c>
      <c r="F6" s="24" t="s">
        <v>133</v>
      </c>
      <c r="G6" s="24" t="s">
        <v>154</v>
      </c>
      <c r="H6" s="24" t="s">
        <v>153</v>
      </c>
    </row>
    <row r="7" spans="1:8" s="31" customFormat="1" ht="65.25" customHeight="1" x14ac:dyDescent="0.25">
      <c r="A7" s="26" t="s">
        <v>305</v>
      </c>
      <c r="B7" s="27" t="s">
        <v>338</v>
      </c>
      <c r="C7" s="27" t="s">
        <v>328</v>
      </c>
      <c r="D7" s="28" t="s">
        <v>221</v>
      </c>
      <c r="E7" s="29">
        <v>30</v>
      </c>
      <c r="F7" s="30" t="s">
        <v>305</v>
      </c>
      <c r="G7" s="43"/>
      <c r="H7" s="43"/>
    </row>
    <row r="8" spans="1:8" s="31" customFormat="1" ht="64.5" customHeight="1" x14ac:dyDescent="0.25">
      <c r="A8" s="26" t="s">
        <v>10</v>
      </c>
      <c r="B8" s="27" t="s">
        <v>339</v>
      </c>
      <c r="C8" s="27" t="s">
        <v>220</v>
      </c>
      <c r="D8" s="29" t="s">
        <v>221</v>
      </c>
      <c r="E8" s="30">
        <v>20</v>
      </c>
      <c r="F8" s="30" t="s">
        <v>10</v>
      </c>
      <c r="G8" s="43"/>
      <c r="H8" s="43"/>
    </row>
    <row r="9" spans="1:8" s="31" customFormat="1" ht="73.5" customHeight="1" x14ac:dyDescent="0.25">
      <c r="A9" s="26" t="s">
        <v>306</v>
      </c>
      <c r="B9" s="27" t="s">
        <v>327</v>
      </c>
      <c r="C9" s="27" t="s">
        <v>329</v>
      </c>
      <c r="D9" s="29" t="s">
        <v>330</v>
      </c>
      <c r="E9" s="30">
        <v>10</v>
      </c>
      <c r="F9" s="32" t="s">
        <v>306</v>
      </c>
      <c r="G9" s="44"/>
      <c r="H9" s="43"/>
    </row>
    <row r="10" spans="1:8" s="31" customFormat="1" ht="65.25" customHeight="1" x14ac:dyDescent="0.25">
      <c r="A10" s="26" t="s">
        <v>307</v>
      </c>
      <c r="B10" s="27" t="s">
        <v>3</v>
      </c>
      <c r="C10" s="27" t="s">
        <v>144</v>
      </c>
      <c r="D10" s="27" t="s">
        <v>221</v>
      </c>
      <c r="E10" s="29" t="s">
        <v>223</v>
      </c>
      <c r="F10" s="30" t="s">
        <v>307</v>
      </c>
      <c r="G10" s="45"/>
      <c r="H10" s="43"/>
    </row>
    <row r="11" spans="1:8" s="31" customFormat="1" ht="64.5" customHeight="1" x14ac:dyDescent="0.25">
      <c r="A11" s="26" t="s">
        <v>177</v>
      </c>
      <c r="B11" s="27" t="s">
        <v>138</v>
      </c>
      <c r="C11" s="27" t="s">
        <v>144</v>
      </c>
      <c r="D11" s="29" t="s">
        <v>221</v>
      </c>
      <c r="E11" s="30" t="s">
        <v>224</v>
      </c>
      <c r="F11" s="30" t="s">
        <v>177</v>
      </c>
      <c r="G11" s="46"/>
      <c r="H11" s="43"/>
    </row>
    <row r="12" spans="1:8" s="31" customFormat="1" ht="60.75" customHeight="1" x14ac:dyDescent="0.25">
      <c r="A12" s="26" t="s">
        <v>178</v>
      </c>
      <c r="B12" s="27" t="s">
        <v>4</v>
      </c>
      <c r="C12" s="27" t="s">
        <v>144</v>
      </c>
      <c r="D12" s="28" t="s">
        <v>221</v>
      </c>
      <c r="E12" s="29" t="s">
        <v>224</v>
      </c>
      <c r="F12" s="32" t="s">
        <v>178</v>
      </c>
      <c r="G12" s="46"/>
      <c r="H12" s="43"/>
    </row>
    <row r="13" spans="1:8" s="31" customFormat="1" ht="63.75" customHeight="1" x14ac:dyDescent="0.25">
      <c r="A13" s="26" t="s">
        <v>161</v>
      </c>
      <c r="B13" s="27" t="s">
        <v>140</v>
      </c>
      <c r="C13" s="27" t="s">
        <v>144</v>
      </c>
      <c r="D13" s="29" t="s">
        <v>221</v>
      </c>
      <c r="E13" s="30" t="s">
        <v>225</v>
      </c>
      <c r="F13" s="30" t="s">
        <v>161</v>
      </c>
      <c r="G13" s="46"/>
      <c r="H13" s="43"/>
    </row>
    <row r="14" spans="1:8" s="31" customFormat="1" ht="62.25" customHeight="1" x14ac:dyDescent="0.25">
      <c r="A14" s="26" t="s">
        <v>275</v>
      </c>
      <c r="B14" s="27" t="s">
        <v>5</v>
      </c>
      <c r="C14" s="27" t="s">
        <v>144</v>
      </c>
      <c r="D14" s="28" t="s">
        <v>221</v>
      </c>
      <c r="E14" s="30" t="s">
        <v>225</v>
      </c>
      <c r="F14" s="30" t="s">
        <v>275</v>
      </c>
      <c r="G14" s="46"/>
      <c r="H14" s="43"/>
    </row>
    <row r="15" spans="1:8" s="31" customFormat="1" ht="68.25" customHeight="1" x14ac:dyDescent="0.25">
      <c r="A15" s="26" t="s">
        <v>276</v>
      </c>
      <c r="B15" s="33" t="s">
        <v>145</v>
      </c>
      <c r="C15" s="27" t="s">
        <v>144</v>
      </c>
      <c r="D15" s="29" t="s">
        <v>221</v>
      </c>
      <c r="E15" s="34" t="s">
        <v>231</v>
      </c>
      <c r="F15" s="32" t="s">
        <v>276</v>
      </c>
      <c r="G15" s="47"/>
      <c r="H15" s="43"/>
    </row>
    <row r="16" spans="1:8" s="31" customFormat="1" ht="69" customHeight="1" x14ac:dyDescent="0.25">
      <c r="A16" s="26" t="s">
        <v>162</v>
      </c>
      <c r="B16" s="28" t="s">
        <v>146</v>
      </c>
      <c r="C16" s="27" t="s">
        <v>144</v>
      </c>
      <c r="D16" s="28" t="s">
        <v>221</v>
      </c>
      <c r="E16" s="35" t="s">
        <v>231</v>
      </c>
      <c r="F16" s="30" t="s">
        <v>162</v>
      </c>
      <c r="G16" s="48"/>
      <c r="H16" s="43"/>
    </row>
    <row r="17" spans="1:8" s="31" customFormat="1" ht="95.25" customHeight="1" x14ac:dyDescent="0.25">
      <c r="A17" s="26" t="s">
        <v>11</v>
      </c>
      <c r="B17" s="27" t="s">
        <v>222</v>
      </c>
      <c r="C17" s="27" t="s">
        <v>144</v>
      </c>
      <c r="D17" s="29" t="s">
        <v>226</v>
      </c>
      <c r="E17" s="30" t="s">
        <v>229</v>
      </c>
      <c r="F17" s="30" t="s">
        <v>11</v>
      </c>
      <c r="G17" s="43"/>
      <c r="H17" s="43"/>
    </row>
    <row r="18" spans="1:8" s="31" customFormat="1" ht="90" customHeight="1" x14ac:dyDescent="0.25">
      <c r="A18" s="26" t="s">
        <v>163</v>
      </c>
      <c r="B18" s="27" t="s">
        <v>227</v>
      </c>
      <c r="C18" s="27" t="s">
        <v>228</v>
      </c>
      <c r="D18" s="36" t="s">
        <v>7</v>
      </c>
      <c r="E18" s="29">
        <v>30</v>
      </c>
      <c r="F18" s="32" t="s">
        <v>163</v>
      </c>
      <c r="G18" s="48"/>
      <c r="H18" s="43"/>
    </row>
    <row r="19" spans="1:8" s="31" customFormat="1" ht="86.25" customHeight="1" x14ac:dyDescent="0.25">
      <c r="A19" s="26" t="s">
        <v>164</v>
      </c>
      <c r="B19" s="27" t="s">
        <v>80</v>
      </c>
      <c r="C19" s="27" t="s">
        <v>228</v>
      </c>
      <c r="D19" s="27" t="s">
        <v>7</v>
      </c>
      <c r="E19" s="27">
        <v>15</v>
      </c>
      <c r="F19" s="30" t="s">
        <v>164</v>
      </c>
      <c r="G19" s="43"/>
      <c r="H19" s="43"/>
    </row>
    <row r="20" spans="1:8" s="31" customFormat="1" ht="117.75" customHeight="1" x14ac:dyDescent="0.25">
      <c r="A20" s="26" t="s">
        <v>165</v>
      </c>
      <c r="B20" s="27" t="s">
        <v>81</v>
      </c>
      <c r="C20" s="27" t="s">
        <v>304</v>
      </c>
      <c r="D20" s="27" t="s">
        <v>7</v>
      </c>
      <c r="E20" s="27">
        <v>10</v>
      </c>
      <c r="F20" s="30" t="s">
        <v>165</v>
      </c>
      <c r="G20" s="43"/>
      <c r="H20" s="43"/>
    </row>
    <row r="21" spans="1:8" s="31" customFormat="1" ht="97.5" customHeight="1" x14ac:dyDescent="0.25">
      <c r="A21" s="26" t="s">
        <v>166</v>
      </c>
      <c r="B21" s="27" t="s">
        <v>196</v>
      </c>
      <c r="C21" s="27" t="s">
        <v>228</v>
      </c>
      <c r="D21" s="27" t="s">
        <v>7</v>
      </c>
      <c r="E21" s="29">
        <v>5</v>
      </c>
      <c r="F21" s="32" t="s">
        <v>166</v>
      </c>
      <c r="G21" s="43"/>
      <c r="H21" s="43"/>
    </row>
    <row r="22" spans="1:8" s="37" customFormat="1" ht="104.25" customHeight="1" x14ac:dyDescent="0.25">
      <c r="A22" s="26" t="s">
        <v>167</v>
      </c>
      <c r="B22" s="27" t="s">
        <v>311</v>
      </c>
      <c r="C22" s="27" t="s">
        <v>261</v>
      </c>
      <c r="D22" s="27" t="s">
        <v>7</v>
      </c>
      <c r="E22" s="29" t="s">
        <v>320</v>
      </c>
      <c r="F22" s="30" t="s">
        <v>167</v>
      </c>
      <c r="G22" s="44"/>
      <c r="H22" s="43"/>
    </row>
    <row r="23" spans="1:8" s="31" customFormat="1" ht="79.5" customHeight="1" x14ac:dyDescent="0.25">
      <c r="A23" s="26" t="s">
        <v>168</v>
      </c>
      <c r="B23" s="27" t="s">
        <v>79</v>
      </c>
      <c r="C23" s="27" t="s">
        <v>261</v>
      </c>
      <c r="D23" s="27" t="s">
        <v>7</v>
      </c>
      <c r="E23" s="29">
        <v>5</v>
      </c>
      <c r="F23" s="30" t="s">
        <v>168</v>
      </c>
      <c r="G23" s="43"/>
      <c r="H23" s="43"/>
    </row>
    <row r="24" spans="1:8" s="31" customFormat="1" ht="92.25" customHeight="1" x14ac:dyDescent="0.25">
      <c r="A24" s="26" t="s">
        <v>12</v>
      </c>
      <c r="B24" s="26" t="s">
        <v>232</v>
      </c>
      <c r="C24" s="27" t="s">
        <v>262</v>
      </c>
      <c r="D24" s="27" t="s">
        <v>7</v>
      </c>
      <c r="E24" s="29">
        <v>20</v>
      </c>
      <c r="F24" s="30" t="s">
        <v>12</v>
      </c>
      <c r="G24" s="43"/>
      <c r="H24" s="43"/>
    </row>
    <row r="25" spans="1:8" s="31" customFormat="1" ht="89.25" customHeight="1" x14ac:dyDescent="0.25">
      <c r="A25" s="26" t="s">
        <v>13</v>
      </c>
      <c r="B25" s="27" t="s">
        <v>233</v>
      </c>
      <c r="C25" s="27" t="s">
        <v>262</v>
      </c>
      <c r="D25" s="27" t="s">
        <v>7</v>
      </c>
      <c r="E25" s="29">
        <v>17</v>
      </c>
      <c r="F25" s="30" t="s">
        <v>13</v>
      </c>
      <c r="G25" s="43"/>
      <c r="H25" s="43"/>
    </row>
    <row r="26" spans="1:8" s="31" customFormat="1" ht="84.75" customHeight="1" x14ac:dyDescent="0.25">
      <c r="A26" s="26" t="s">
        <v>14</v>
      </c>
      <c r="B26" s="27" t="s">
        <v>234</v>
      </c>
      <c r="C26" s="27" t="s">
        <v>262</v>
      </c>
      <c r="D26" s="27" t="s">
        <v>7</v>
      </c>
      <c r="E26" s="29">
        <v>14</v>
      </c>
      <c r="F26" s="30" t="s">
        <v>14</v>
      </c>
      <c r="G26" s="43"/>
      <c r="H26" s="43"/>
    </row>
    <row r="27" spans="1:8" s="31" customFormat="1" ht="91.5" customHeight="1" x14ac:dyDescent="0.25">
      <c r="A27" s="26" t="s">
        <v>15</v>
      </c>
      <c r="B27" s="27" t="s">
        <v>239</v>
      </c>
      <c r="C27" s="27" t="s">
        <v>262</v>
      </c>
      <c r="D27" s="27" t="s">
        <v>7</v>
      </c>
      <c r="E27" s="29">
        <v>10</v>
      </c>
      <c r="F27" s="30" t="s">
        <v>15</v>
      </c>
      <c r="G27" s="43"/>
      <c r="H27" s="43"/>
    </row>
    <row r="28" spans="1:8" s="31" customFormat="1" ht="88.5" customHeight="1" x14ac:dyDescent="0.25">
      <c r="A28" s="26" t="s">
        <v>16</v>
      </c>
      <c r="B28" s="27" t="s">
        <v>238</v>
      </c>
      <c r="C28" s="27" t="s">
        <v>262</v>
      </c>
      <c r="D28" s="27" t="s">
        <v>7</v>
      </c>
      <c r="E28" s="29">
        <v>8</v>
      </c>
      <c r="F28" s="30" t="s">
        <v>16</v>
      </c>
      <c r="G28" s="43"/>
      <c r="H28" s="43"/>
    </row>
    <row r="29" spans="1:8" s="31" customFormat="1" ht="90.75" customHeight="1" x14ac:dyDescent="0.25">
      <c r="A29" s="26" t="s">
        <v>17</v>
      </c>
      <c r="B29" s="27" t="s">
        <v>237</v>
      </c>
      <c r="C29" s="27" t="s">
        <v>262</v>
      </c>
      <c r="D29" s="27" t="s">
        <v>7</v>
      </c>
      <c r="E29" s="29">
        <v>6</v>
      </c>
      <c r="F29" s="30" t="s">
        <v>17</v>
      </c>
      <c r="G29" s="43"/>
      <c r="H29" s="43"/>
    </row>
    <row r="30" spans="1:8" s="31" customFormat="1" ht="90" customHeight="1" x14ac:dyDescent="0.25">
      <c r="A30" s="26" t="s">
        <v>18</v>
      </c>
      <c r="B30" s="27" t="s">
        <v>236</v>
      </c>
      <c r="C30" s="27" t="s">
        <v>262</v>
      </c>
      <c r="D30" s="27" t="s">
        <v>7</v>
      </c>
      <c r="E30" s="29">
        <v>4</v>
      </c>
      <c r="F30" s="30" t="s">
        <v>18</v>
      </c>
      <c r="G30" s="43"/>
      <c r="H30" s="43"/>
    </row>
    <row r="31" spans="1:8" s="31" customFormat="1" ht="88.5" customHeight="1" x14ac:dyDescent="0.25">
      <c r="A31" s="26" t="s">
        <v>19</v>
      </c>
      <c r="B31" s="27" t="s">
        <v>235</v>
      </c>
      <c r="C31" s="27" t="s">
        <v>262</v>
      </c>
      <c r="D31" s="27" t="s">
        <v>7</v>
      </c>
      <c r="E31" s="29">
        <v>2</v>
      </c>
      <c r="F31" s="30" t="s">
        <v>19</v>
      </c>
      <c r="G31" s="43"/>
      <c r="H31" s="43"/>
    </row>
    <row r="32" spans="1:8" s="31" customFormat="1" ht="87" customHeight="1" x14ac:dyDescent="0.25">
      <c r="A32" s="26" t="s">
        <v>20</v>
      </c>
      <c r="B32" s="27" t="s">
        <v>106</v>
      </c>
      <c r="C32" s="33" t="s">
        <v>260</v>
      </c>
      <c r="D32" s="27" t="s">
        <v>7</v>
      </c>
      <c r="E32" s="27">
        <v>12</v>
      </c>
      <c r="F32" s="30" t="s">
        <v>20</v>
      </c>
      <c r="G32" s="43"/>
      <c r="H32" s="43"/>
    </row>
    <row r="33" spans="1:8" s="31" customFormat="1" ht="87.75" customHeight="1" x14ac:dyDescent="0.25">
      <c r="A33" s="26" t="s">
        <v>21</v>
      </c>
      <c r="B33" s="27" t="s">
        <v>107</v>
      </c>
      <c r="C33" s="33" t="s">
        <v>260</v>
      </c>
      <c r="D33" s="27" t="s">
        <v>7</v>
      </c>
      <c r="E33" s="27">
        <v>7</v>
      </c>
      <c r="F33" s="30" t="s">
        <v>21</v>
      </c>
      <c r="G33" s="43"/>
      <c r="H33" s="43"/>
    </row>
    <row r="34" spans="1:8" s="31" customFormat="1" ht="92.25" customHeight="1" x14ac:dyDescent="0.25">
      <c r="A34" s="26" t="s">
        <v>22</v>
      </c>
      <c r="B34" s="27" t="s">
        <v>108</v>
      </c>
      <c r="C34" s="33" t="s">
        <v>260</v>
      </c>
      <c r="D34" s="27" t="s">
        <v>7</v>
      </c>
      <c r="E34" s="27">
        <v>3</v>
      </c>
      <c r="F34" s="30" t="s">
        <v>22</v>
      </c>
      <c r="G34" s="43"/>
      <c r="H34" s="43"/>
    </row>
    <row r="35" spans="1:8" s="31" customFormat="1" ht="90" customHeight="1" x14ac:dyDescent="0.25">
      <c r="A35" s="26" t="s">
        <v>23</v>
      </c>
      <c r="B35" s="27" t="s">
        <v>49</v>
      </c>
      <c r="C35" s="33" t="s">
        <v>260</v>
      </c>
      <c r="D35" s="27" t="s">
        <v>7</v>
      </c>
      <c r="E35" s="27">
        <v>1</v>
      </c>
      <c r="F35" s="30" t="s">
        <v>23</v>
      </c>
      <c r="G35" s="43"/>
      <c r="H35" s="43"/>
    </row>
    <row r="36" spans="1:8" s="31" customFormat="1" ht="90.75" customHeight="1" x14ac:dyDescent="0.25">
      <c r="A36" s="26" t="s">
        <v>24</v>
      </c>
      <c r="B36" s="27" t="s">
        <v>257</v>
      </c>
      <c r="C36" s="27" t="s">
        <v>263</v>
      </c>
      <c r="D36" s="27" t="s">
        <v>7</v>
      </c>
      <c r="E36" s="27">
        <v>4</v>
      </c>
      <c r="F36" s="30" t="s">
        <v>24</v>
      </c>
      <c r="G36" s="43"/>
      <c r="H36" s="43"/>
    </row>
    <row r="37" spans="1:8" s="31" customFormat="1" ht="86.25" customHeight="1" x14ac:dyDescent="0.25">
      <c r="A37" s="26" t="s">
        <v>25</v>
      </c>
      <c r="B37" s="27" t="s">
        <v>258</v>
      </c>
      <c r="C37" s="27" t="s">
        <v>263</v>
      </c>
      <c r="D37" s="27" t="s">
        <v>7</v>
      </c>
      <c r="E37" s="27">
        <v>3</v>
      </c>
      <c r="F37" s="30" t="s">
        <v>25</v>
      </c>
      <c r="G37" s="43"/>
      <c r="H37" s="43"/>
    </row>
    <row r="38" spans="1:8" s="31" customFormat="1" ht="89.25" customHeight="1" x14ac:dyDescent="0.25">
      <c r="A38" s="26" t="s">
        <v>26</v>
      </c>
      <c r="B38" s="27" t="s">
        <v>259</v>
      </c>
      <c r="C38" s="27" t="s">
        <v>263</v>
      </c>
      <c r="D38" s="27" t="s">
        <v>7</v>
      </c>
      <c r="E38" s="27">
        <v>2</v>
      </c>
      <c r="F38" s="30" t="s">
        <v>26</v>
      </c>
      <c r="G38" s="43"/>
      <c r="H38" s="43"/>
    </row>
    <row r="39" spans="1:8" s="31" customFormat="1" ht="62.25" customHeight="1" x14ac:dyDescent="0.25">
      <c r="A39" s="26" t="s">
        <v>27</v>
      </c>
      <c r="B39" s="27" t="s">
        <v>340</v>
      </c>
      <c r="C39" s="27" t="s">
        <v>264</v>
      </c>
      <c r="D39" s="27" t="s">
        <v>7</v>
      </c>
      <c r="E39" s="27" t="s">
        <v>265</v>
      </c>
      <c r="F39" s="30" t="s">
        <v>27</v>
      </c>
      <c r="G39" s="43"/>
      <c r="H39" s="43"/>
    </row>
    <row r="40" spans="1:8" s="31" customFormat="1" ht="61.5" customHeight="1" x14ac:dyDescent="0.25">
      <c r="A40" s="26" t="s">
        <v>28</v>
      </c>
      <c r="B40" s="27" t="s">
        <v>341</v>
      </c>
      <c r="C40" s="27" t="s">
        <v>264</v>
      </c>
      <c r="D40" s="27" t="s">
        <v>7</v>
      </c>
      <c r="E40" s="27" t="s">
        <v>266</v>
      </c>
      <c r="F40" s="30" t="s">
        <v>28</v>
      </c>
      <c r="G40" s="43"/>
      <c r="H40" s="43"/>
    </row>
    <row r="41" spans="1:8" s="31" customFormat="1" ht="62.25" customHeight="1" x14ac:dyDescent="0.25">
      <c r="A41" s="26" t="s">
        <v>29</v>
      </c>
      <c r="B41" s="27" t="s">
        <v>342</v>
      </c>
      <c r="C41" s="27" t="s">
        <v>264</v>
      </c>
      <c r="D41" s="27" t="s">
        <v>7</v>
      </c>
      <c r="E41" s="27" t="s">
        <v>244</v>
      </c>
      <c r="F41" s="30" t="s">
        <v>29</v>
      </c>
      <c r="G41" s="43"/>
      <c r="H41" s="43"/>
    </row>
    <row r="42" spans="1:8" s="31" customFormat="1" ht="60.75" customHeight="1" x14ac:dyDescent="0.25">
      <c r="A42" s="26" t="s">
        <v>30</v>
      </c>
      <c r="B42" s="27" t="s">
        <v>331</v>
      </c>
      <c r="C42" s="27" t="s">
        <v>264</v>
      </c>
      <c r="D42" s="27" t="s">
        <v>7</v>
      </c>
      <c r="E42" s="27" t="s">
        <v>244</v>
      </c>
      <c r="F42" s="30" t="s">
        <v>30</v>
      </c>
      <c r="G42" s="43"/>
      <c r="H42" s="43"/>
    </row>
    <row r="43" spans="1:8" s="31" customFormat="1" ht="63" customHeight="1" x14ac:dyDescent="0.25">
      <c r="A43" s="26" t="s">
        <v>31</v>
      </c>
      <c r="B43" s="27" t="s">
        <v>197</v>
      </c>
      <c r="C43" s="27" t="s">
        <v>264</v>
      </c>
      <c r="D43" s="27" t="s">
        <v>7</v>
      </c>
      <c r="E43" s="29" t="s">
        <v>244</v>
      </c>
      <c r="F43" s="30" t="s">
        <v>31</v>
      </c>
      <c r="G43" s="43"/>
      <c r="H43" s="43"/>
    </row>
    <row r="44" spans="1:8" s="31" customFormat="1" ht="63.75" customHeight="1" x14ac:dyDescent="0.25">
      <c r="A44" s="26" t="s">
        <v>32</v>
      </c>
      <c r="B44" s="27" t="s">
        <v>86</v>
      </c>
      <c r="C44" s="27" t="s">
        <v>240</v>
      </c>
      <c r="D44" s="27" t="s">
        <v>7</v>
      </c>
      <c r="E44" s="27" t="s">
        <v>267</v>
      </c>
      <c r="F44" s="30" t="s">
        <v>32</v>
      </c>
      <c r="G44" s="43"/>
      <c r="H44" s="43"/>
    </row>
    <row r="45" spans="1:8" s="31" customFormat="1" ht="83.25" customHeight="1" x14ac:dyDescent="0.25">
      <c r="A45" s="26" t="s">
        <v>33</v>
      </c>
      <c r="B45" s="27" t="s">
        <v>63</v>
      </c>
      <c r="C45" s="27" t="s">
        <v>64</v>
      </c>
      <c r="D45" s="27" t="s">
        <v>7</v>
      </c>
      <c r="E45" s="27">
        <v>30</v>
      </c>
      <c r="F45" s="30" t="s">
        <v>33</v>
      </c>
      <c r="G45" s="43"/>
      <c r="H45" s="43"/>
    </row>
    <row r="46" spans="1:8" s="31" customFormat="1" ht="78.75" customHeight="1" x14ac:dyDescent="0.25">
      <c r="A46" s="26" t="s">
        <v>34</v>
      </c>
      <c r="B46" s="27" t="s">
        <v>87</v>
      </c>
      <c r="C46" s="27" t="s">
        <v>66</v>
      </c>
      <c r="D46" s="27" t="s">
        <v>7</v>
      </c>
      <c r="E46" s="27">
        <v>20</v>
      </c>
      <c r="F46" s="30" t="s">
        <v>34</v>
      </c>
      <c r="G46" s="43"/>
      <c r="H46" s="43"/>
    </row>
    <row r="47" spans="1:8" s="31" customFormat="1" ht="81" customHeight="1" x14ac:dyDescent="0.25">
      <c r="A47" s="26" t="s">
        <v>35</v>
      </c>
      <c r="B47" s="27" t="s">
        <v>65</v>
      </c>
      <c r="C47" s="27" t="s">
        <v>241</v>
      </c>
      <c r="D47" s="27" t="s">
        <v>7</v>
      </c>
      <c r="E47" s="27">
        <v>10</v>
      </c>
      <c r="F47" s="30" t="s">
        <v>35</v>
      </c>
      <c r="G47" s="43"/>
      <c r="H47" s="43"/>
    </row>
    <row r="48" spans="1:8" s="31" customFormat="1" ht="80.25" customHeight="1" x14ac:dyDescent="0.25">
      <c r="A48" s="26" t="s">
        <v>36</v>
      </c>
      <c r="B48" s="27" t="s">
        <v>67</v>
      </c>
      <c r="C48" s="27" t="s">
        <v>241</v>
      </c>
      <c r="D48" s="27" t="s">
        <v>7</v>
      </c>
      <c r="E48" s="27">
        <v>7</v>
      </c>
      <c r="F48" s="30" t="s">
        <v>36</v>
      </c>
      <c r="G48" s="43"/>
      <c r="H48" s="43"/>
    </row>
    <row r="49" spans="1:247" ht="58.5" customHeight="1" x14ac:dyDescent="0.25">
      <c r="A49" s="26" t="s">
        <v>37</v>
      </c>
      <c r="B49" s="27" t="s">
        <v>110</v>
      </c>
      <c r="C49" s="27" t="s">
        <v>240</v>
      </c>
      <c r="D49" s="27" t="s">
        <v>7</v>
      </c>
      <c r="E49" s="27">
        <v>10</v>
      </c>
      <c r="F49" s="30" t="s">
        <v>37</v>
      </c>
      <c r="G49" s="43"/>
      <c r="H49" s="43"/>
    </row>
    <row r="50" spans="1:247" ht="60.75" customHeight="1" x14ac:dyDescent="0.25">
      <c r="A50" s="26" t="s">
        <v>38</v>
      </c>
      <c r="B50" s="27" t="s">
        <v>109</v>
      </c>
      <c r="C50" s="27" t="s">
        <v>240</v>
      </c>
      <c r="D50" s="27" t="s">
        <v>7</v>
      </c>
      <c r="E50" s="27">
        <v>7</v>
      </c>
      <c r="F50" s="30" t="s">
        <v>38</v>
      </c>
      <c r="G50" s="43"/>
      <c r="H50" s="43"/>
    </row>
    <row r="51" spans="1:247" ht="69" customHeight="1" x14ac:dyDescent="0.25">
      <c r="A51" s="26" t="s">
        <v>39</v>
      </c>
      <c r="B51" s="27" t="s">
        <v>111</v>
      </c>
      <c r="C51" s="27" t="s">
        <v>240</v>
      </c>
      <c r="D51" s="27" t="s">
        <v>7</v>
      </c>
      <c r="E51" s="27">
        <v>4</v>
      </c>
      <c r="F51" s="30" t="s">
        <v>39</v>
      </c>
      <c r="G51" s="43"/>
      <c r="H51" s="43"/>
    </row>
    <row r="52" spans="1:247" ht="74.25" customHeight="1" x14ac:dyDescent="0.25">
      <c r="A52" s="26" t="s">
        <v>40</v>
      </c>
      <c r="B52" s="27" t="s">
        <v>112</v>
      </c>
      <c r="C52" s="27" t="s">
        <v>240</v>
      </c>
      <c r="D52" s="27" t="s">
        <v>7</v>
      </c>
      <c r="E52" s="27">
        <v>7</v>
      </c>
      <c r="F52" s="30" t="s">
        <v>40</v>
      </c>
      <c r="G52" s="43"/>
      <c r="H52" s="43"/>
    </row>
    <row r="53" spans="1:247" ht="67.5" customHeight="1" x14ac:dyDescent="0.25">
      <c r="A53" s="26" t="s">
        <v>41</v>
      </c>
      <c r="B53" s="27" t="s">
        <v>113</v>
      </c>
      <c r="C53" s="27" t="s">
        <v>240</v>
      </c>
      <c r="D53" s="27" t="s">
        <v>7</v>
      </c>
      <c r="E53" s="27">
        <v>5</v>
      </c>
      <c r="F53" s="30" t="s">
        <v>41</v>
      </c>
      <c r="G53" s="43"/>
      <c r="H53" s="43"/>
    </row>
    <row r="54" spans="1:247" s="38" customFormat="1" ht="84.75" customHeight="1" x14ac:dyDescent="0.25">
      <c r="A54" s="26" t="s">
        <v>90</v>
      </c>
      <c r="B54" s="30" t="s">
        <v>114</v>
      </c>
      <c r="C54" s="30" t="s">
        <v>240</v>
      </c>
      <c r="D54" s="30" t="s">
        <v>7</v>
      </c>
      <c r="E54" s="30">
        <v>3</v>
      </c>
      <c r="F54" s="30" t="s">
        <v>90</v>
      </c>
      <c r="G54" s="43"/>
      <c r="H54" s="43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</row>
    <row r="55" spans="1:247" ht="60.75" customHeight="1" x14ac:dyDescent="0.25">
      <c r="A55" s="26" t="s">
        <v>42</v>
      </c>
      <c r="B55" s="27" t="s">
        <v>299</v>
      </c>
      <c r="C55" s="27" t="s">
        <v>242</v>
      </c>
      <c r="D55" s="27" t="s">
        <v>68</v>
      </c>
      <c r="E55" s="27" t="s">
        <v>268</v>
      </c>
      <c r="F55" s="30" t="s">
        <v>42</v>
      </c>
      <c r="G55" s="43"/>
      <c r="H55" s="43"/>
    </row>
    <row r="56" spans="1:247" ht="58.5" customHeight="1" x14ac:dyDescent="0.25">
      <c r="A56" s="26" t="s">
        <v>43</v>
      </c>
      <c r="B56" s="27" t="s">
        <v>300</v>
      </c>
      <c r="C56" s="27" t="s">
        <v>242</v>
      </c>
      <c r="D56" s="27" t="s">
        <v>68</v>
      </c>
      <c r="E56" s="27" t="s">
        <v>198</v>
      </c>
      <c r="F56" s="30" t="s">
        <v>43</v>
      </c>
      <c r="G56" s="43"/>
      <c r="H56" s="43"/>
    </row>
    <row r="57" spans="1:247" ht="61.5" customHeight="1" x14ac:dyDescent="0.25">
      <c r="A57" s="26" t="s">
        <v>44</v>
      </c>
      <c r="B57" s="27" t="s">
        <v>301</v>
      </c>
      <c r="C57" s="27" t="s">
        <v>242</v>
      </c>
      <c r="D57" s="27" t="s">
        <v>68</v>
      </c>
      <c r="E57" s="27" t="s">
        <v>69</v>
      </c>
      <c r="F57" s="30" t="s">
        <v>44</v>
      </c>
      <c r="G57" s="43"/>
      <c r="H57" s="43"/>
    </row>
    <row r="58" spans="1:247" ht="61.5" customHeight="1" x14ac:dyDescent="0.25">
      <c r="A58" s="26" t="s">
        <v>45</v>
      </c>
      <c r="B58" s="27" t="s">
        <v>302</v>
      </c>
      <c r="C58" s="27" t="s">
        <v>242</v>
      </c>
      <c r="D58" s="27" t="s">
        <v>68</v>
      </c>
      <c r="E58" s="27" t="s">
        <v>199</v>
      </c>
      <c r="F58" s="30" t="s">
        <v>45</v>
      </c>
      <c r="G58" s="43"/>
      <c r="H58" s="43"/>
    </row>
    <row r="59" spans="1:247" ht="78.75" customHeight="1" x14ac:dyDescent="0.25">
      <c r="A59" s="26" t="s">
        <v>91</v>
      </c>
      <c r="B59" s="27" t="s">
        <v>115</v>
      </c>
      <c r="C59" s="30" t="s">
        <v>240</v>
      </c>
      <c r="D59" s="27" t="s">
        <v>7</v>
      </c>
      <c r="E59" s="27">
        <v>4</v>
      </c>
      <c r="F59" s="30" t="s">
        <v>91</v>
      </c>
      <c r="G59" s="43"/>
      <c r="H59" s="43"/>
    </row>
    <row r="60" spans="1:247" ht="70.5" customHeight="1" x14ac:dyDescent="0.25">
      <c r="A60" s="26" t="s">
        <v>46</v>
      </c>
      <c r="B60" s="27" t="s">
        <v>116</v>
      </c>
      <c r="C60" s="27" t="s">
        <v>240</v>
      </c>
      <c r="D60" s="27" t="s">
        <v>7</v>
      </c>
      <c r="E60" s="27">
        <v>3</v>
      </c>
      <c r="F60" s="30" t="s">
        <v>46</v>
      </c>
      <c r="G60" s="43"/>
      <c r="H60" s="43"/>
    </row>
    <row r="61" spans="1:247" ht="84.75" customHeight="1" x14ac:dyDescent="0.25">
      <c r="A61" s="26" t="s">
        <v>47</v>
      </c>
      <c r="B61" s="27" t="s">
        <v>117</v>
      </c>
      <c r="C61" s="27" t="s">
        <v>240</v>
      </c>
      <c r="D61" s="27" t="s">
        <v>7</v>
      </c>
      <c r="E61" s="27">
        <v>2</v>
      </c>
      <c r="F61" s="30" t="s">
        <v>47</v>
      </c>
      <c r="G61" s="43"/>
      <c r="H61" s="43"/>
    </row>
    <row r="62" spans="1:247" ht="47.25" customHeight="1" x14ac:dyDescent="0.25">
      <c r="A62" s="26" t="s">
        <v>48</v>
      </c>
      <c r="B62" s="27" t="s">
        <v>118</v>
      </c>
      <c r="C62" s="27" t="s">
        <v>70</v>
      </c>
      <c r="D62" s="27" t="s">
        <v>7</v>
      </c>
      <c r="E62" s="27">
        <v>7</v>
      </c>
      <c r="F62" s="30" t="s">
        <v>48</v>
      </c>
      <c r="G62" s="43"/>
      <c r="H62" s="43"/>
    </row>
    <row r="63" spans="1:247" ht="48" customHeight="1" x14ac:dyDescent="0.25">
      <c r="A63" s="26" t="s">
        <v>92</v>
      </c>
      <c r="B63" s="27" t="s">
        <v>119</v>
      </c>
      <c r="C63" s="27" t="s">
        <v>70</v>
      </c>
      <c r="D63" s="27" t="s">
        <v>7</v>
      </c>
      <c r="E63" s="27">
        <v>5</v>
      </c>
      <c r="F63" s="30" t="s">
        <v>92</v>
      </c>
      <c r="G63" s="43"/>
      <c r="H63" s="43"/>
    </row>
    <row r="64" spans="1:247" ht="48.75" customHeight="1" x14ac:dyDescent="0.25">
      <c r="A64" s="26" t="s">
        <v>93</v>
      </c>
      <c r="B64" s="27" t="s">
        <v>120</v>
      </c>
      <c r="C64" s="27" t="s">
        <v>70</v>
      </c>
      <c r="D64" s="27" t="s">
        <v>7</v>
      </c>
      <c r="E64" s="27">
        <v>3</v>
      </c>
      <c r="F64" s="30" t="s">
        <v>93</v>
      </c>
      <c r="G64" s="43"/>
      <c r="H64" s="43"/>
    </row>
    <row r="65" spans="1:8" ht="50.25" customHeight="1" x14ac:dyDescent="0.25">
      <c r="A65" s="26" t="s">
        <v>94</v>
      </c>
      <c r="B65" s="27" t="s">
        <v>122</v>
      </c>
      <c r="C65" s="27" t="s">
        <v>240</v>
      </c>
      <c r="D65" s="27" t="s">
        <v>7</v>
      </c>
      <c r="E65" s="39" t="s">
        <v>75</v>
      </c>
      <c r="F65" s="30" t="s">
        <v>94</v>
      </c>
      <c r="G65" s="43"/>
      <c r="H65" s="43"/>
    </row>
    <row r="66" spans="1:8" ht="51.75" customHeight="1" x14ac:dyDescent="0.25">
      <c r="A66" s="26" t="s">
        <v>95</v>
      </c>
      <c r="B66" s="27" t="s">
        <v>123</v>
      </c>
      <c r="C66" s="27" t="s">
        <v>240</v>
      </c>
      <c r="D66" s="27" t="s">
        <v>7</v>
      </c>
      <c r="E66" s="39" t="s">
        <v>76</v>
      </c>
      <c r="F66" s="30" t="s">
        <v>95</v>
      </c>
      <c r="G66" s="43"/>
      <c r="H66" s="43"/>
    </row>
    <row r="67" spans="1:8" ht="53.25" customHeight="1" x14ac:dyDescent="0.25">
      <c r="A67" s="26" t="s">
        <v>96</v>
      </c>
      <c r="B67" s="27" t="s">
        <v>124</v>
      </c>
      <c r="C67" s="27" t="s">
        <v>240</v>
      </c>
      <c r="D67" s="27" t="s">
        <v>7</v>
      </c>
      <c r="E67" s="39" t="s">
        <v>77</v>
      </c>
      <c r="F67" s="30" t="s">
        <v>96</v>
      </c>
      <c r="G67" s="43"/>
      <c r="H67" s="43"/>
    </row>
    <row r="68" spans="1:8" ht="51.75" customHeight="1" x14ac:dyDescent="0.25">
      <c r="A68" s="26" t="s">
        <v>97</v>
      </c>
      <c r="B68" s="27" t="s">
        <v>125</v>
      </c>
      <c r="C68" s="27" t="s">
        <v>240</v>
      </c>
      <c r="D68" s="27" t="s">
        <v>7</v>
      </c>
      <c r="E68" s="39" t="s">
        <v>269</v>
      </c>
      <c r="F68" s="30" t="s">
        <v>97</v>
      </c>
      <c r="G68" s="43"/>
      <c r="H68" s="43"/>
    </row>
    <row r="69" spans="1:8" ht="50.25" customHeight="1" x14ac:dyDescent="0.25">
      <c r="A69" s="26" t="s">
        <v>98</v>
      </c>
      <c r="B69" s="27" t="s">
        <v>126</v>
      </c>
      <c r="C69" s="27" t="s">
        <v>240</v>
      </c>
      <c r="D69" s="27" t="s">
        <v>7</v>
      </c>
      <c r="E69" s="39" t="s">
        <v>270</v>
      </c>
      <c r="F69" s="30" t="s">
        <v>98</v>
      </c>
      <c r="G69" s="43"/>
      <c r="H69" s="43"/>
    </row>
    <row r="70" spans="1:8" ht="55.5" customHeight="1" x14ac:dyDescent="0.25">
      <c r="A70" s="26" t="s">
        <v>99</v>
      </c>
      <c r="B70" s="27" t="s">
        <v>127</v>
      </c>
      <c r="C70" s="27" t="s">
        <v>240</v>
      </c>
      <c r="D70" s="27" t="s">
        <v>7</v>
      </c>
      <c r="E70" s="39" t="s">
        <v>271</v>
      </c>
      <c r="F70" s="30" t="s">
        <v>99</v>
      </c>
      <c r="G70" s="43"/>
      <c r="H70" s="43"/>
    </row>
    <row r="71" spans="1:8" ht="57" customHeight="1" x14ac:dyDescent="0.25">
      <c r="A71" s="26" t="s">
        <v>100</v>
      </c>
      <c r="B71" s="39" t="s">
        <v>121</v>
      </c>
      <c r="C71" s="39" t="s">
        <v>240</v>
      </c>
      <c r="D71" s="39" t="s">
        <v>7</v>
      </c>
      <c r="E71" s="39" t="s">
        <v>78</v>
      </c>
      <c r="F71" s="30" t="s">
        <v>100</v>
      </c>
      <c r="G71" s="43"/>
      <c r="H71" s="43"/>
    </row>
    <row r="72" spans="1:8" ht="80.25" customHeight="1" x14ac:dyDescent="0.25">
      <c r="A72" s="26" t="s">
        <v>101</v>
      </c>
      <c r="B72" s="39" t="s">
        <v>88</v>
      </c>
      <c r="C72" s="27" t="s">
        <v>240</v>
      </c>
      <c r="D72" s="27" t="s">
        <v>7</v>
      </c>
      <c r="E72" s="39" t="s">
        <v>272</v>
      </c>
      <c r="F72" s="30" t="s">
        <v>101</v>
      </c>
      <c r="G72" s="43"/>
      <c r="H72" s="43"/>
    </row>
    <row r="73" spans="1:8" s="31" customFormat="1" ht="114" customHeight="1" x14ac:dyDescent="0.25">
      <c r="A73" s="26" t="s">
        <v>102</v>
      </c>
      <c r="B73" s="27" t="s">
        <v>51</v>
      </c>
      <c r="C73" s="27" t="s">
        <v>240</v>
      </c>
      <c r="D73" s="27" t="s">
        <v>50</v>
      </c>
      <c r="E73" s="27" t="s">
        <v>52</v>
      </c>
      <c r="F73" s="30" t="s">
        <v>102</v>
      </c>
      <c r="G73" s="43"/>
      <c r="H73" s="43"/>
    </row>
    <row r="74" spans="1:8" ht="123" customHeight="1" x14ac:dyDescent="0.25">
      <c r="A74" s="26" t="s">
        <v>103</v>
      </c>
      <c r="B74" s="27" t="s">
        <v>59</v>
      </c>
      <c r="C74" s="27" t="s">
        <v>243</v>
      </c>
      <c r="D74" s="27" t="s">
        <v>7</v>
      </c>
      <c r="E74" s="27" t="s">
        <v>62</v>
      </c>
      <c r="F74" s="30" t="s">
        <v>103</v>
      </c>
      <c r="G74" s="43"/>
      <c r="H74" s="43"/>
    </row>
    <row r="75" spans="1:8" ht="142.5" customHeight="1" x14ac:dyDescent="0.25">
      <c r="A75" s="26" t="s">
        <v>104</v>
      </c>
      <c r="B75" s="27" t="s">
        <v>344</v>
      </c>
      <c r="C75" s="27" t="s">
        <v>274</v>
      </c>
      <c r="D75" s="27" t="s">
        <v>60</v>
      </c>
      <c r="E75" s="27" t="s">
        <v>357</v>
      </c>
      <c r="F75" s="30" t="s">
        <v>104</v>
      </c>
      <c r="G75" s="43"/>
      <c r="H75" s="43"/>
    </row>
    <row r="76" spans="1:8" ht="133.5" customHeight="1" x14ac:dyDescent="0.25">
      <c r="A76" s="26" t="s">
        <v>105</v>
      </c>
      <c r="B76" s="27" t="s">
        <v>343</v>
      </c>
      <c r="C76" s="27" t="s">
        <v>274</v>
      </c>
      <c r="D76" s="27" t="s">
        <v>61</v>
      </c>
      <c r="E76" s="27" t="s">
        <v>357</v>
      </c>
      <c r="F76" s="30" t="s">
        <v>105</v>
      </c>
      <c r="G76" s="43"/>
      <c r="H76" s="43"/>
    </row>
    <row r="77" spans="1:8" ht="45" customHeight="1" x14ac:dyDescent="0.25">
      <c r="A77" s="26" t="s">
        <v>201</v>
      </c>
      <c r="B77" s="27" t="s">
        <v>200</v>
      </c>
      <c r="C77" s="27" t="s">
        <v>273</v>
      </c>
      <c r="D77" s="27" t="s">
        <v>7</v>
      </c>
      <c r="E77" s="29" t="s">
        <v>332</v>
      </c>
      <c r="F77" s="30" t="s">
        <v>201</v>
      </c>
      <c r="G77" s="46"/>
      <c r="H77" s="43"/>
    </row>
    <row r="78" spans="1:8" ht="63.75" customHeight="1" x14ac:dyDescent="0.25">
      <c r="A78" s="26" t="s">
        <v>308</v>
      </c>
      <c r="B78" s="27" t="s">
        <v>309</v>
      </c>
      <c r="C78" s="27" t="s">
        <v>310</v>
      </c>
      <c r="D78" s="27" t="s">
        <v>7</v>
      </c>
      <c r="E78" s="29" t="s">
        <v>333</v>
      </c>
      <c r="F78" s="30" t="s">
        <v>308</v>
      </c>
      <c r="G78" s="46"/>
      <c r="H78" s="43"/>
    </row>
    <row r="79" spans="1:8" s="40" customFormat="1" ht="44.25" customHeight="1" x14ac:dyDescent="0.25">
      <c r="A79" s="26" t="s">
        <v>314</v>
      </c>
      <c r="B79" s="27" t="s">
        <v>312</v>
      </c>
      <c r="C79" s="27" t="s">
        <v>144</v>
      </c>
      <c r="D79" s="27" t="s">
        <v>50</v>
      </c>
      <c r="E79" s="29" t="s">
        <v>313</v>
      </c>
      <c r="F79" s="30" t="s">
        <v>314</v>
      </c>
      <c r="G79" s="44"/>
      <c r="H79" s="43"/>
    </row>
    <row r="80" spans="1:8" ht="39.75" customHeight="1" thickBot="1" x14ac:dyDescent="0.3">
      <c r="A80" s="113" t="s">
        <v>8</v>
      </c>
      <c r="B80" s="114"/>
      <c r="C80" s="114"/>
      <c r="D80" s="114"/>
      <c r="E80" s="114"/>
      <c r="F80" s="41"/>
      <c r="G80" s="61">
        <f>SUM(G7:G79)</f>
        <v>0</v>
      </c>
      <c r="H80" s="62">
        <f>SUM(H7:H79)</f>
        <v>0</v>
      </c>
    </row>
    <row r="81" spans="1:1" ht="15.75" thickTop="1" x14ac:dyDescent="0.25">
      <c r="A81" s="19"/>
    </row>
  </sheetData>
  <sheetProtection password="FA37" sheet="1" objects="1" scenarios="1"/>
  <mergeCells count="4">
    <mergeCell ref="A1:H1"/>
    <mergeCell ref="A3:H3"/>
    <mergeCell ref="A4:H4"/>
    <mergeCell ref="A80:E80"/>
  </mergeCells>
  <dataValidations count="1">
    <dataValidation type="decimal" operator="greaterThan" allowBlank="1" showInputMessage="1" showErrorMessage="1" error="Digite um número maior do que zero" sqref="G7:H79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006/2017).       
</oddHeader>
    <oddFooter>&amp;C&amp;"Arial,Normal"ANEXO I DA RESOLUÇÃO CONSUNI/UFERSA Nº 10/2014, de 24 de novembro de 2014.(Substituído pelo Anexo I da Resolução CONSUNI/UFERSA Nº 006/2017).       
                          &amp;A                                 Página  &amp;P de &amp;N</oddFooter>
  </headerFooter>
  <rowBreaks count="4" manualBreakCount="4">
    <brk id="21" max="8" man="1"/>
    <brk id="36" max="8" man="1"/>
    <brk id="55" max="8" man="1"/>
    <brk id="74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showGridLines="0" showRowColHeaders="0" zoomScale="70" zoomScaleNormal="70" zoomScaleSheetLayoutView="70" workbookViewId="0">
      <selection activeCell="G6" sqref="G6"/>
    </sheetView>
  </sheetViews>
  <sheetFormatPr defaultRowHeight="15" x14ac:dyDescent="0.25"/>
  <cols>
    <col min="1" max="1" width="9.28515625" style="50" customWidth="1"/>
    <col min="2" max="2" width="32.140625" style="50" customWidth="1"/>
    <col min="3" max="3" width="27.140625" style="50" customWidth="1"/>
    <col min="4" max="4" width="17.28515625" style="50" customWidth="1"/>
    <col min="5" max="5" width="15.7109375" style="50" customWidth="1"/>
    <col min="6" max="6" width="19.5703125" style="50" customWidth="1"/>
    <col min="7" max="7" width="14.42578125" style="50" customWidth="1"/>
    <col min="8" max="8" width="14.28515625" style="50" bestFit="1" customWidth="1"/>
    <col min="9" max="16384" width="9.140625" style="50"/>
  </cols>
  <sheetData>
    <row r="1" spans="1:14" ht="22.5" customHeight="1" x14ac:dyDescent="0.3">
      <c r="A1" s="118" t="s">
        <v>323</v>
      </c>
      <c r="B1" s="118"/>
      <c r="C1" s="118"/>
      <c r="D1" s="118"/>
      <c r="E1" s="118"/>
      <c r="F1" s="118"/>
      <c r="G1" s="118"/>
      <c r="H1" s="118"/>
      <c r="I1" s="49"/>
      <c r="J1" s="49"/>
      <c r="K1" s="49"/>
      <c r="L1" s="49"/>
      <c r="M1" s="49"/>
      <c r="N1" s="49"/>
    </row>
    <row r="2" spans="1:14" x14ac:dyDescent="0.25">
      <c r="A2" s="23"/>
      <c r="B2" s="23"/>
      <c r="C2" s="23"/>
      <c r="D2" s="23"/>
      <c r="E2" s="23"/>
      <c r="F2" s="23"/>
      <c r="G2" s="23"/>
      <c r="H2" s="23"/>
    </row>
    <row r="3" spans="1:14" s="51" customFormat="1" ht="32.25" customHeight="1" x14ac:dyDescent="0.25">
      <c r="A3" s="117" t="s">
        <v>298</v>
      </c>
      <c r="B3" s="117"/>
      <c r="C3" s="117"/>
      <c r="D3" s="117"/>
      <c r="E3" s="117"/>
      <c r="F3" s="117"/>
      <c r="G3" s="117"/>
      <c r="H3" s="117"/>
    </row>
    <row r="4" spans="1:14" ht="6" customHeight="1" x14ac:dyDescent="0.25">
      <c r="A4" s="52"/>
      <c r="B4" s="52"/>
      <c r="C4" s="52"/>
      <c r="D4" s="52"/>
      <c r="E4" s="52"/>
      <c r="F4" s="52"/>
      <c r="G4" s="52"/>
      <c r="H4" s="52"/>
    </row>
    <row r="5" spans="1:14" s="54" customFormat="1" ht="61.5" customHeight="1" thickBot="1" x14ac:dyDescent="0.25">
      <c r="A5" s="53" t="s">
        <v>9</v>
      </c>
      <c r="B5" s="53" t="s">
        <v>142</v>
      </c>
      <c r="C5" s="53" t="s">
        <v>0</v>
      </c>
      <c r="D5" s="53" t="s">
        <v>1</v>
      </c>
      <c r="E5" s="53" t="s">
        <v>2</v>
      </c>
      <c r="F5" s="53" t="s">
        <v>133</v>
      </c>
      <c r="G5" s="53" t="s">
        <v>152</v>
      </c>
      <c r="H5" s="53" t="s">
        <v>153</v>
      </c>
    </row>
    <row r="6" spans="1:14" s="55" customFormat="1" ht="41.25" customHeight="1" x14ac:dyDescent="0.25">
      <c r="A6" s="27" t="s">
        <v>179</v>
      </c>
      <c r="B6" s="27" t="s">
        <v>148</v>
      </c>
      <c r="C6" s="27" t="s">
        <v>147</v>
      </c>
      <c r="D6" s="27" t="s">
        <v>7</v>
      </c>
      <c r="E6" s="27" t="s">
        <v>265</v>
      </c>
      <c r="F6" s="27" t="s">
        <v>179</v>
      </c>
      <c r="G6" s="46"/>
      <c r="H6" s="46"/>
    </row>
    <row r="7" spans="1:14" s="55" customFormat="1" ht="43.5" customHeight="1" x14ac:dyDescent="0.25">
      <c r="A7" s="27" t="s">
        <v>180</v>
      </c>
      <c r="B7" s="27" t="s">
        <v>173</v>
      </c>
      <c r="C7" s="27" t="s">
        <v>147</v>
      </c>
      <c r="D7" s="27" t="s">
        <v>7</v>
      </c>
      <c r="E7" s="27" t="s">
        <v>265</v>
      </c>
      <c r="F7" s="27" t="s">
        <v>180</v>
      </c>
      <c r="G7" s="46"/>
      <c r="H7" s="46"/>
    </row>
    <row r="8" spans="1:14" s="55" customFormat="1" ht="53.25" customHeight="1" x14ac:dyDescent="0.25">
      <c r="A8" s="27" t="s">
        <v>71</v>
      </c>
      <c r="B8" s="27" t="s">
        <v>174</v>
      </c>
      <c r="C8" s="27" t="s">
        <v>147</v>
      </c>
      <c r="D8" s="27" t="s">
        <v>7</v>
      </c>
      <c r="E8" s="27" t="s">
        <v>277</v>
      </c>
      <c r="F8" s="27" t="s">
        <v>71</v>
      </c>
      <c r="G8" s="46"/>
      <c r="H8" s="46"/>
    </row>
    <row r="9" spans="1:14" s="55" customFormat="1" ht="45.75" customHeight="1" x14ac:dyDescent="0.25">
      <c r="A9" s="27" t="s">
        <v>72</v>
      </c>
      <c r="B9" s="27" t="s">
        <v>246</v>
      </c>
      <c r="C9" s="27" t="s">
        <v>147</v>
      </c>
      <c r="D9" s="27" t="s">
        <v>7</v>
      </c>
      <c r="E9" s="27" t="s">
        <v>265</v>
      </c>
      <c r="F9" s="27" t="s">
        <v>72</v>
      </c>
      <c r="G9" s="46"/>
      <c r="H9" s="46"/>
    </row>
    <row r="10" spans="1:14" s="55" customFormat="1" ht="39.75" customHeight="1" x14ac:dyDescent="0.25">
      <c r="A10" s="27" t="s">
        <v>89</v>
      </c>
      <c r="B10" s="27" t="s">
        <v>248</v>
      </c>
      <c r="C10" s="27" t="s">
        <v>147</v>
      </c>
      <c r="D10" s="27" t="s">
        <v>7</v>
      </c>
      <c r="E10" s="27" t="s">
        <v>277</v>
      </c>
      <c r="F10" s="27" t="s">
        <v>89</v>
      </c>
      <c r="G10" s="46"/>
      <c r="H10" s="46"/>
    </row>
    <row r="11" spans="1:14" s="55" customFormat="1" ht="39.75" customHeight="1" x14ac:dyDescent="0.25">
      <c r="A11" s="27" t="s">
        <v>181</v>
      </c>
      <c r="B11" s="27" t="s">
        <v>247</v>
      </c>
      <c r="C11" s="27" t="s">
        <v>147</v>
      </c>
      <c r="D11" s="27" t="s">
        <v>7</v>
      </c>
      <c r="E11" s="27" t="s">
        <v>266</v>
      </c>
      <c r="F11" s="27" t="s">
        <v>181</v>
      </c>
      <c r="G11" s="46"/>
      <c r="H11" s="46"/>
    </row>
    <row r="12" spans="1:14" s="55" customFormat="1" ht="42.75" customHeight="1" x14ac:dyDescent="0.25">
      <c r="A12" s="27" t="s">
        <v>182</v>
      </c>
      <c r="B12" s="27" t="s">
        <v>249</v>
      </c>
      <c r="C12" s="27" t="s">
        <v>147</v>
      </c>
      <c r="D12" s="27" t="s">
        <v>7</v>
      </c>
      <c r="E12" s="27" t="s">
        <v>245</v>
      </c>
      <c r="F12" s="27" t="s">
        <v>182</v>
      </c>
      <c r="G12" s="46"/>
      <c r="H12" s="46"/>
    </row>
    <row r="13" spans="1:14" s="55" customFormat="1" ht="63" customHeight="1" x14ac:dyDescent="0.25">
      <c r="A13" s="27" t="s">
        <v>183</v>
      </c>
      <c r="B13" s="27" t="s">
        <v>287</v>
      </c>
      <c r="C13" s="27" t="s">
        <v>147</v>
      </c>
      <c r="D13" s="27" t="s">
        <v>7</v>
      </c>
      <c r="E13" s="27" t="s">
        <v>266</v>
      </c>
      <c r="F13" s="27" t="s">
        <v>183</v>
      </c>
      <c r="G13" s="46"/>
      <c r="H13" s="46"/>
    </row>
    <row r="14" spans="1:14" s="55" customFormat="1" ht="68.25" customHeight="1" x14ac:dyDescent="0.25">
      <c r="A14" s="27" t="s">
        <v>184</v>
      </c>
      <c r="B14" s="27" t="s">
        <v>295</v>
      </c>
      <c r="C14" s="27" t="s">
        <v>147</v>
      </c>
      <c r="D14" s="27" t="s">
        <v>7</v>
      </c>
      <c r="E14" s="27" t="s">
        <v>245</v>
      </c>
      <c r="F14" s="27" t="s">
        <v>184</v>
      </c>
      <c r="G14" s="46"/>
      <c r="H14" s="46"/>
    </row>
    <row r="15" spans="1:14" s="56" customFormat="1" ht="38.25" customHeight="1" x14ac:dyDescent="0.25">
      <c r="A15" s="27" t="s">
        <v>185</v>
      </c>
      <c r="B15" s="27" t="s">
        <v>149</v>
      </c>
      <c r="C15" s="27" t="s">
        <v>147</v>
      </c>
      <c r="D15" s="27" t="s">
        <v>7</v>
      </c>
      <c r="E15" s="27" t="s">
        <v>244</v>
      </c>
      <c r="F15" s="27" t="s">
        <v>185</v>
      </c>
      <c r="G15" s="46"/>
      <c r="H15" s="46"/>
    </row>
    <row r="16" spans="1:14" ht="50.25" customHeight="1" x14ac:dyDescent="0.25">
      <c r="A16" s="27" t="s">
        <v>186</v>
      </c>
      <c r="B16" s="27" t="s">
        <v>150</v>
      </c>
      <c r="C16" s="27" t="s">
        <v>147</v>
      </c>
      <c r="D16" s="27" t="s">
        <v>7</v>
      </c>
      <c r="E16" s="27" t="s">
        <v>244</v>
      </c>
      <c r="F16" s="27" t="s">
        <v>186</v>
      </c>
      <c r="G16" s="46"/>
      <c r="H16" s="46"/>
    </row>
    <row r="17" spans="1:8" ht="53.25" customHeight="1" x14ac:dyDescent="0.25">
      <c r="A17" s="27" t="s">
        <v>187</v>
      </c>
      <c r="B17" s="27" t="s">
        <v>158</v>
      </c>
      <c r="C17" s="27" t="s">
        <v>147</v>
      </c>
      <c r="D17" s="27" t="s">
        <v>7</v>
      </c>
      <c r="E17" s="27" t="s">
        <v>244</v>
      </c>
      <c r="F17" s="27" t="s">
        <v>187</v>
      </c>
      <c r="G17" s="46"/>
      <c r="H17" s="46"/>
    </row>
    <row r="18" spans="1:8" ht="55.5" customHeight="1" x14ac:dyDescent="0.25">
      <c r="A18" s="27" t="s">
        <v>188</v>
      </c>
      <c r="B18" s="27" t="s">
        <v>157</v>
      </c>
      <c r="C18" s="27" t="s">
        <v>147</v>
      </c>
      <c r="D18" s="27" t="s">
        <v>7</v>
      </c>
      <c r="E18" s="27" t="s">
        <v>278</v>
      </c>
      <c r="F18" s="27" t="s">
        <v>188</v>
      </c>
      <c r="G18" s="46"/>
      <c r="H18" s="46"/>
    </row>
    <row r="19" spans="1:8" ht="76.5" customHeight="1" x14ac:dyDescent="0.25">
      <c r="A19" s="27" t="s">
        <v>189</v>
      </c>
      <c r="B19" s="27" t="s">
        <v>73</v>
      </c>
      <c r="C19" s="27" t="s">
        <v>74</v>
      </c>
      <c r="D19" s="27" t="s">
        <v>7</v>
      </c>
      <c r="E19" s="27" t="s">
        <v>279</v>
      </c>
      <c r="F19" s="27" t="s">
        <v>189</v>
      </c>
      <c r="G19" s="46"/>
      <c r="H19" s="46"/>
    </row>
    <row r="20" spans="1:8" ht="66.75" customHeight="1" x14ac:dyDescent="0.25">
      <c r="A20" s="27" t="s">
        <v>190</v>
      </c>
      <c r="B20" s="27" t="s">
        <v>128</v>
      </c>
      <c r="C20" s="27" t="s">
        <v>147</v>
      </c>
      <c r="D20" s="27" t="s">
        <v>7</v>
      </c>
      <c r="E20" s="27" t="s">
        <v>279</v>
      </c>
      <c r="F20" s="27" t="s">
        <v>190</v>
      </c>
      <c r="G20" s="46"/>
      <c r="H20" s="46"/>
    </row>
    <row r="21" spans="1:8" ht="56.25" customHeight="1" x14ac:dyDescent="0.25">
      <c r="A21" s="27" t="s">
        <v>191</v>
      </c>
      <c r="B21" s="27" t="s">
        <v>129</v>
      </c>
      <c r="C21" s="27" t="s">
        <v>303</v>
      </c>
      <c r="D21" s="27" t="s">
        <v>7</v>
      </c>
      <c r="E21" s="27" t="s">
        <v>279</v>
      </c>
      <c r="F21" s="27" t="s">
        <v>191</v>
      </c>
      <c r="G21" s="46"/>
      <c r="H21" s="46"/>
    </row>
    <row r="22" spans="1:8" ht="68.25" customHeight="1" x14ac:dyDescent="0.25">
      <c r="A22" s="27" t="s">
        <v>192</v>
      </c>
      <c r="B22" s="27" t="s">
        <v>175</v>
      </c>
      <c r="C22" s="27" t="s">
        <v>144</v>
      </c>
      <c r="D22" s="27" t="s">
        <v>7</v>
      </c>
      <c r="E22" s="27" t="s">
        <v>230</v>
      </c>
      <c r="F22" s="27" t="s">
        <v>192</v>
      </c>
      <c r="G22" s="46"/>
      <c r="H22" s="46"/>
    </row>
    <row r="23" spans="1:8" ht="67.5" customHeight="1" x14ac:dyDescent="0.25">
      <c r="A23" s="27" t="s">
        <v>193</v>
      </c>
      <c r="B23" s="27" t="s">
        <v>176</v>
      </c>
      <c r="C23" s="27" t="s">
        <v>144</v>
      </c>
      <c r="D23" s="27" t="s">
        <v>7</v>
      </c>
      <c r="E23" s="27" t="s">
        <v>172</v>
      </c>
      <c r="F23" s="27" t="s">
        <v>193</v>
      </c>
      <c r="G23" s="46"/>
      <c r="H23" s="46"/>
    </row>
    <row r="24" spans="1:8" ht="87" customHeight="1" x14ac:dyDescent="0.25">
      <c r="A24" s="27" t="s">
        <v>194</v>
      </c>
      <c r="B24" s="27" t="s">
        <v>130</v>
      </c>
      <c r="C24" s="27" t="s">
        <v>144</v>
      </c>
      <c r="D24" s="27" t="s">
        <v>7</v>
      </c>
      <c r="E24" s="27" t="s">
        <v>244</v>
      </c>
      <c r="F24" s="27" t="s">
        <v>194</v>
      </c>
      <c r="G24" s="46"/>
      <c r="H24" s="46"/>
    </row>
    <row r="25" spans="1:8" ht="85.5" customHeight="1" x14ac:dyDescent="0.25">
      <c r="A25" s="27" t="s">
        <v>195</v>
      </c>
      <c r="B25" s="27" t="s">
        <v>335</v>
      </c>
      <c r="C25" s="27" t="s">
        <v>336</v>
      </c>
      <c r="D25" s="27" t="s">
        <v>7</v>
      </c>
      <c r="E25" s="27" t="s">
        <v>266</v>
      </c>
      <c r="F25" s="27" t="s">
        <v>195</v>
      </c>
      <c r="G25" s="46"/>
      <c r="H25" s="46"/>
    </row>
    <row r="26" spans="1:8" ht="82.5" customHeight="1" x14ac:dyDescent="0.25">
      <c r="A26" s="27" t="s">
        <v>250</v>
      </c>
      <c r="B26" s="27" t="s">
        <v>337</v>
      </c>
      <c r="C26" s="27" t="s">
        <v>336</v>
      </c>
      <c r="D26" s="27" t="s">
        <v>7</v>
      </c>
      <c r="E26" s="27" t="s">
        <v>244</v>
      </c>
      <c r="F26" s="27" t="s">
        <v>250</v>
      </c>
      <c r="G26" s="46"/>
      <c r="H26" s="46"/>
    </row>
    <row r="27" spans="1:8" ht="42" customHeight="1" x14ac:dyDescent="0.25">
      <c r="A27" s="27" t="s">
        <v>251</v>
      </c>
      <c r="B27" s="27" t="s">
        <v>159</v>
      </c>
      <c r="C27" s="27" t="s">
        <v>202</v>
      </c>
      <c r="D27" s="27" t="s">
        <v>7</v>
      </c>
      <c r="E27" s="27" t="s">
        <v>254</v>
      </c>
      <c r="F27" s="27" t="s">
        <v>251</v>
      </c>
      <c r="G27" s="46"/>
      <c r="H27" s="46"/>
    </row>
    <row r="28" spans="1:8" ht="42.75" customHeight="1" x14ac:dyDescent="0.25">
      <c r="A28" s="27" t="s">
        <v>252</v>
      </c>
      <c r="B28" s="27" t="s">
        <v>160</v>
      </c>
      <c r="C28" s="27" t="s">
        <v>202</v>
      </c>
      <c r="D28" s="27" t="s">
        <v>7</v>
      </c>
      <c r="E28" s="27" t="s">
        <v>255</v>
      </c>
      <c r="F28" s="27" t="s">
        <v>252</v>
      </c>
      <c r="G28" s="46"/>
      <c r="H28" s="46"/>
    </row>
    <row r="29" spans="1:8" ht="53.25" customHeight="1" x14ac:dyDescent="0.25">
      <c r="A29" s="27" t="s">
        <v>253</v>
      </c>
      <c r="B29" s="27" t="s">
        <v>317</v>
      </c>
      <c r="C29" s="27" t="s">
        <v>334</v>
      </c>
      <c r="D29" s="27" t="s">
        <v>7</v>
      </c>
      <c r="E29" s="27" t="s">
        <v>318</v>
      </c>
      <c r="F29" s="27" t="s">
        <v>253</v>
      </c>
      <c r="G29" s="46"/>
      <c r="H29" s="46"/>
    </row>
    <row r="30" spans="1:8" ht="53.25" customHeight="1" x14ac:dyDescent="0.25">
      <c r="A30" s="27" t="s">
        <v>292</v>
      </c>
      <c r="B30" s="27" t="s">
        <v>321</v>
      </c>
      <c r="C30" s="27" t="s">
        <v>334</v>
      </c>
      <c r="D30" s="27" t="s">
        <v>7</v>
      </c>
      <c r="E30" s="27" t="s">
        <v>319</v>
      </c>
      <c r="F30" s="27" t="s">
        <v>292</v>
      </c>
      <c r="G30" s="46"/>
      <c r="H30" s="46"/>
    </row>
    <row r="31" spans="1:8" ht="53.25" customHeight="1" x14ac:dyDescent="0.25">
      <c r="A31" s="27" t="s">
        <v>296</v>
      </c>
      <c r="B31" s="27" t="s">
        <v>322</v>
      </c>
      <c r="C31" s="27" t="s">
        <v>334</v>
      </c>
      <c r="D31" s="27" t="s">
        <v>7</v>
      </c>
      <c r="E31" s="29" t="s">
        <v>319</v>
      </c>
      <c r="F31" s="27" t="s">
        <v>296</v>
      </c>
      <c r="G31" s="46"/>
      <c r="H31" s="46"/>
    </row>
    <row r="32" spans="1:8" ht="44.25" customHeight="1" x14ac:dyDescent="0.25">
      <c r="A32" s="27" t="s">
        <v>297</v>
      </c>
      <c r="B32" s="39" t="s">
        <v>293</v>
      </c>
      <c r="C32" s="39" t="s">
        <v>294</v>
      </c>
      <c r="D32" s="39" t="s">
        <v>7</v>
      </c>
      <c r="E32" s="29" t="s">
        <v>244</v>
      </c>
      <c r="F32" s="27" t="s">
        <v>297</v>
      </c>
      <c r="G32" s="46"/>
      <c r="H32" s="46"/>
    </row>
    <row r="33" spans="1:8" ht="43.5" customHeight="1" thickBot="1" x14ac:dyDescent="0.3">
      <c r="A33" s="115" t="s">
        <v>8</v>
      </c>
      <c r="B33" s="116"/>
      <c r="C33" s="116"/>
      <c r="D33" s="116"/>
      <c r="E33" s="116"/>
      <c r="F33" s="57"/>
      <c r="G33" s="60">
        <f>SUM(G6:G32)</f>
        <v>0</v>
      </c>
      <c r="H33" s="60">
        <f>SUM(H6:H32)</f>
        <v>0</v>
      </c>
    </row>
    <row r="34" spans="1:8" ht="15.75" thickTop="1" x14ac:dyDescent="0.25">
      <c r="A34" s="58"/>
      <c r="B34" s="58"/>
      <c r="C34" s="58"/>
      <c r="D34" s="58"/>
      <c r="E34" s="58"/>
      <c r="F34" s="58"/>
      <c r="G34" s="58"/>
      <c r="H34" s="58"/>
    </row>
    <row r="35" spans="1:8" x14ac:dyDescent="0.25">
      <c r="A35" s="58"/>
      <c r="B35" s="58"/>
      <c r="C35" s="58"/>
      <c r="D35" s="58"/>
      <c r="E35" s="58"/>
      <c r="F35" s="58"/>
      <c r="G35" s="58"/>
      <c r="H35" s="58"/>
    </row>
    <row r="36" spans="1:8" ht="23.25" x14ac:dyDescent="0.35">
      <c r="A36" s="59" t="s">
        <v>402</v>
      </c>
      <c r="B36" s="58"/>
      <c r="C36" s="58"/>
      <c r="D36" s="58"/>
      <c r="E36" s="58"/>
      <c r="F36" s="58"/>
      <c r="G36" s="58"/>
      <c r="H36" s="58"/>
    </row>
    <row r="37" spans="1:8" ht="15" customHeight="1" x14ac:dyDescent="0.35">
      <c r="A37" s="59"/>
      <c r="B37" s="58"/>
      <c r="C37" s="58"/>
      <c r="D37" s="58"/>
      <c r="E37" s="58"/>
      <c r="F37" s="58"/>
      <c r="G37" s="58"/>
      <c r="H37" s="58"/>
    </row>
    <row r="38" spans="1:8" ht="15" customHeight="1" x14ac:dyDescent="0.25">
      <c r="A38" s="119" t="s">
        <v>429</v>
      </c>
      <c r="B38" s="119"/>
      <c r="C38" s="119"/>
      <c r="D38" s="119"/>
      <c r="E38" s="119"/>
      <c r="F38" s="119"/>
      <c r="G38" s="119"/>
      <c r="H38" s="119"/>
    </row>
    <row r="39" spans="1:8" ht="15" customHeight="1" x14ac:dyDescent="0.25">
      <c r="A39" s="119"/>
      <c r="B39" s="119"/>
      <c r="C39" s="119"/>
      <c r="D39" s="119"/>
      <c r="E39" s="119"/>
      <c r="F39" s="119"/>
      <c r="G39" s="119"/>
      <c r="H39" s="119"/>
    </row>
    <row r="40" spans="1:8" ht="15" customHeight="1" x14ac:dyDescent="0.25">
      <c r="A40" s="119"/>
      <c r="B40" s="119"/>
      <c r="C40" s="119"/>
      <c r="D40" s="119"/>
      <c r="E40" s="119"/>
      <c r="F40" s="119"/>
      <c r="G40" s="119"/>
      <c r="H40" s="119"/>
    </row>
    <row r="41" spans="1:8" ht="15" customHeight="1" x14ac:dyDescent="0.25">
      <c r="A41" s="119"/>
      <c r="B41" s="119"/>
      <c r="C41" s="119"/>
      <c r="D41" s="119"/>
      <c r="E41" s="119"/>
      <c r="F41" s="119"/>
      <c r="G41" s="119"/>
      <c r="H41" s="119"/>
    </row>
    <row r="42" spans="1:8" ht="15" customHeight="1" x14ac:dyDescent="0.25">
      <c r="A42" s="119"/>
      <c r="B42" s="119"/>
      <c r="C42" s="119"/>
      <c r="D42" s="119"/>
      <c r="E42" s="119"/>
      <c r="F42" s="119"/>
      <c r="G42" s="119"/>
      <c r="H42" s="119"/>
    </row>
    <row r="43" spans="1:8" ht="15" customHeight="1" x14ac:dyDescent="0.25">
      <c r="A43" s="119"/>
      <c r="B43" s="119"/>
      <c r="C43" s="119"/>
      <c r="D43" s="119"/>
      <c r="E43" s="119"/>
      <c r="F43" s="119"/>
      <c r="G43" s="119"/>
      <c r="H43" s="119"/>
    </row>
    <row r="44" spans="1:8" ht="15" customHeight="1" x14ac:dyDescent="0.25">
      <c r="A44" s="119"/>
      <c r="B44" s="119"/>
      <c r="C44" s="119"/>
      <c r="D44" s="119"/>
      <c r="E44" s="119"/>
      <c r="F44" s="119"/>
      <c r="G44" s="119"/>
      <c r="H44" s="119"/>
    </row>
    <row r="45" spans="1:8" ht="15" customHeight="1" x14ac:dyDescent="0.25">
      <c r="A45" s="119"/>
      <c r="B45" s="119"/>
      <c r="C45" s="119"/>
      <c r="D45" s="119"/>
      <c r="E45" s="119"/>
      <c r="F45" s="119"/>
      <c r="G45" s="119"/>
      <c r="H45" s="119"/>
    </row>
    <row r="46" spans="1:8" ht="15" customHeight="1" x14ac:dyDescent="0.25">
      <c r="A46" s="119"/>
      <c r="B46" s="119"/>
      <c r="C46" s="119"/>
      <c r="D46" s="119"/>
      <c r="E46" s="119"/>
      <c r="F46" s="119"/>
      <c r="G46" s="119"/>
      <c r="H46" s="119"/>
    </row>
    <row r="47" spans="1:8" ht="15" customHeight="1" x14ac:dyDescent="0.25">
      <c r="A47" s="119"/>
      <c r="B47" s="119"/>
      <c r="C47" s="119"/>
      <c r="D47" s="119"/>
      <c r="E47" s="119"/>
      <c r="F47" s="119"/>
      <c r="G47" s="119"/>
      <c r="H47" s="119"/>
    </row>
    <row r="48" spans="1:8" ht="15" customHeight="1" x14ac:dyDescent="0.25">
      <c r="A48" s="119"/>
      <c r="B48" s="119"/>
      <c r="C48" s="119"/>
      <c r="D48" s="119"/>
      <c r="E48" s="119"/>
      <c r="F48" s="119"/>
      <c r="G48" s="119"/>
      <c r="H48" s="119"/>
    </row>
    <row r="49" spans="1:8" ht="15" customHeight="1" x14ac:dyDescent="0.25">
      <c r="A49" s="119"/>
      <c r="B49" s="119"/>
      <c r="C49" s="119"/>
      <c r="D49" s="119"/>
      <c r="E49" s="119"/>
      <c r="F49" s="119"/>
      <c r="G49" s="119"/>
      <c r="H49" s="119"/>
    </row>
    <row r="50" spans="1:8" ht="15" customHeight="1" x14ac:dyDescent="0.25">
      <c r="A50" s="119"/>
      <c r="B50" s="119"/>
      <c r="C50" s="119"/>
      <c r="D50" s="119"/>
      <c r="E50" s="119"/>
      <c r="F50" s="119"/>
      <c r="G50" s="119"/>
      <c r="H50" s="119"/>
    </row>
    <row r="51" spans="1:8" ht="15" customHeight="1" x14ac:dyDescent="0.25">
      <c r="A51" s="119"/>
      <c r="B51" s="119"/>
      <c r="C51" s="119"/>
      <c r="D51" s="119"/>
      <c r="E51" s="119"/>
      <c r="F51" s="119"/>
      <c r="G51" s="119"/>
      <c r="H51" s="119"/>
    </row>
    <row r="52" spans="1:8" ht="15" customHeight="1" x14ac:dyDescent="0.25">
      <c r="A52" s="119"/>
      <c r="B52" s="119"/>
      <c r="C52" s="119"/>
      <c r="D52" s="119"/>
      <c r="E52" s="119"/>
      <c r="F52" s="119"/>
      <c r="G52" s="119"/>
      <c r="H52" s="119"/>
    </row>
    <row r="53" spans="1:8" ht="15" customHeight="1" x14ac:dyDescent="0.25">
      <c r="A53" s="119"/>
      <c r="B53" s="119"/>
      <c r="C53" s="119"/>
      <c r="D53" s="119"/>
      <c r="E53" s="119"/>
      <c r="F53" s="119"/>
      <c r="G53" s="119"/>
      <c r="H53" s="119"/>
    </row>
    <row r="54" spans="1:8" ht="15" customHeight="1" x14ac:dyDescent="0.25">
      <c r="A54" s="119"/>
      <c r="B54" s="119"/>
      <c r="C54" s="119"/>
      <c r="D54" s="119"/>
      <c r="E54" s="119"/>
      <c r="F54" s="119"/>
      <c r="G54" s="119"/>
      <c r="H54" s="119"/>
    </row>
    <row r="55" spans="1:8" ht="15" customHeight="1" x14ac:dyDescent="0.25">
      <c r="A55" s="119"/>
      <c r="B55" s="119"/>
      <c r="C55" s="119"/>
      <c r="D55" s="119"/>
      <c r="E55" s="119"/>
      <c r="F55" s="119"/>
      <c r="G55" s="119"/>
      <c r="H55" s="119"/>
    </row>
    <row r="56" spans="1:8" ht="15" customHeight="1" x14ac:dyDescent="0.25">
      <c r="A56" s="119"/>
      <c r="B56" s="119"/>
      <c r="C56" s="119"/>
      <c r="D56" s="119"/>
      <c r="E56" s="119"/>
      <c r="F56" s="119"/>
      <c r="G56" s="119"/>
      <c r="H56" s="119"/>
    </row>
    <row r="57" spans="1:8" ht="15" customHeight="1" x14ac:dyDescent="0.25">
      <c r="A57" s="119"/>
      <c r="B57" s="119"/>
      <c r="C57" s="119"/>
      <c r="D57" s="119"/>
      <c r="E57" s="119"/>
      <c r="F57" s="119"/>
      <c r="G57" s="119"/>
      <c r="H57" s="119"/>
    </row>
    <row r="58" spans="1:8" ht="15" customHeight="1" x14ac:dyDescent="0.25">
      <c r="A58" s="119"/>
      <c r="B58" s="119"/>
      <c r="C58" s="119"/>
      <c r="D58" s="119"/>
      <c r="E58" s="119"/>
      <c r="F58" s="119"/>
      <c r="G58" s="119"/>
      <c r="H58" s="119"/>
    </row>
    <row r="59" spans="1:8" ht="15" customHeight="1" x14ac:dyDescent="0.25">
      <c r="A59" s="119"/>
      <c r="B59" s="119"/>
      <c r="C59" s="119"/>
      <c r="D59" s="119"/>
      <c r="E59" s="119"/>
      <c r="F59" s="119"/>
      <c r="G59" s="119"/>
      <c r="H59" s="119"/>
    </row>
    <row r="60" spans="1:8" ht="15" customHeight="1" x14ac:dyDescent="0.25">
      <c r="A60" s="119"/>
      <c r="B60" s="119"/>
      <c r="C60" s="119"/>
      <c r="D60" s="119"/>
      <c r="E60" s="119"/>
      <c r="F60" s="119"/>
      <c r="G60" s="119"/>
      <c r="H60" s="119"/>
    </row>
    <row r="61" spans="1:8" ht="15" customHeight="1" x14ac:dyDescent="0.25">
      <c r="A61" s="119"/>
      <c r="B61" s="119"/>
      <c r="C61" s="119"/>
      <c r="D61" s="119"/>
      <c r="E61" s="119"/>
      <c r="F61" s="119"/>
      <c r="G61" s="119"/>
      <c r="H61" s="119"/>
    </row>
    <row r="62" spans="1:8" ht="15" customHeight="1" x14ac:dyDescent="0.25">
      <c r="A62" s="119"/>
      <c r="B62" s="119"/>
      <c r="C62" s="119"/>
      <c r="D62" s="119"/>
      <c r="E62" s="119"/>
      <c r="F62" s="119"/>
      <c r="G62" s="119"/>
      <c r="H62" s="119"/>
    </row>
    <row r="63" spans="1:8" ht="15" customHeight="1" x14ac:dyDescent="0.25">
      <c r="A63" s="119"/>
      <c r="B63" s="119"/>
      <c r="C63" s="119"/>
      <c r="D63" s="119"/>
      <c r="E63" s="119"/>
      <c r="F63" s="119"/>
      <c r="G63" s="119"/>
      <c r="H63" s="119"/>
    </row>
    <row r="64" spans="1:8" ht="15" customHeight="1" x14ac:dyDescent="0.25">
      <c r="A64" s="119"/>
      <c r="B64" s="119"/>
      <c r="C64" s="119"/>
      <c r="D64" s="119"/>
      <c r="E64" s="119"/>
      <c r="F64" s="119"/>
      <c r="G64" s="119"/>
      <c r="H64" s="119"/>
    </row>
    <row r="65" spans="1:8" ht="15" customHeight="1" x14ac:dyDescent="0.25">
      <c r="A65" s="119"/>
      <c r="B65" s="119"/>
      <c r="C65" s="119"/>
      <c r="D65" s="119"/>
      <c r="E65" s="119"/>
      <c r="F65" s="119"/>
      <c r="G65" s="119"/>
      <c r="H65" s="119"/>
    </row>
    <row r="66" spans="1:8" ht="15" customHeight="1" x14ac:dyDescent="0.25">
      <c r="A66" s="119"/>
      <c r="B66" s="119"/>
      <c r="C66" s="119"/>
      <c r="D66" s="119"/>
      <c r="E66" s="119"/>
      <c r="F66" s="119"/>
      <c r="G66" s="119"/>
      <c r="H66" s="119"/>
    </row>
    <row r="67" spans="1:8" ht="15" customHeight="1" x14ac:dyDescent="0.25">
      <c r="A67" s="119"/>
      <c r="B67" s="119"/>
      <c r="C67" s="119"/>
      <c r="D67" s="119"/>
      <c r="E67" s="119"/>
      <c r="F67" s="119"/>
      <c r="G67" s="119"/>
      <c r="H67" s="119"/>
    </row>
    <row r="68" spans="1:8" ht="15" customHeight="1" x14ac:dyDescent="0.25">
      <c r="A68" s="119"/>
      <c r="B68" s="119"/>
      <c r="C68" s="119"/>
      <c r="D68" s="119"/>
      <c r="E68" s="119"/>
      <c r="F68" s="119"/>
      <c r="G68" s="119"/>
      <c r="H68" s="119"/>
    </row>
    <row r="69" spans="1:8" ht="15" customHeight="1" x14ac:dyDescent="0.25">
      <c r="A69" s="119"/>
      <c r="B69" s="119"/>
      <c r="C69" s="119"/>
      <c r="D69" s="119"/>
      <c r="E69" s="119"/>
      <c r="F69" s="119"/>
      <c r="G69" s="119"/>
      <c r="H69" s="119"/>
    </row>
    <row r="70" spans="1:8" ht="15" customHeight="1" x14ac:dyDescent="0.25">
      <c r="A70" s="119"/>
      <c r="B70" s="119"/>
      <c r="C70" s="119"/>
      <c r="D70" s="119"/>
      <c r="E70" s="119"/>
      <c r="F70" s="119"/>
      <c r="G70" s="119"/>
      <c r="H70" s="119"/>
    </row>
    <row r="71" spans="1:8" ht="15" customHeight="1" x14ac:dyDescent="0.25">
      <c r="A71" s="119"/>
      <c r="B71" s="119"/>
      <c r="C71" s="119"/>
      <c r="D71" s="119"/>
      <c r="E71" s="119"/>
      <c r="F71" s="119"/>
      <c r="G71" s="119"/>
      <c r="H71" s="119"/>
    </row>
    <row r="72" spans="1:8" ht="15" customHeight="1" x14ac:dyDescent="0.25">
      <c r="A72" s="119"/>
      <c r="B72" s="119"/>
      <c r="C72" s="119"/>
      <c r="D72" s="119"/>
      <c r="E72" s="119"/>
      <c r="F72" s="119"/>
      <c r="G72" s="119"/>
      <c r="H72" s="119"/>
    </row>
    <row r="73" spans="1:8" ht="15" customHeight="1" x14ac:dyDescent="0.25">
      <c r="A73" s="119"/>
      <c r="B73" s="119"/>
      <c r="C73" s="119"/>
      <c r="D73" s="119"/>
      <c r="E73" s="119"/>
      <c r="F73" s="119"/>
      <c r="G73" s="119"/>
      <c r="H73" s="119"/>
    </row>
    <row r="74" spans="1:8" ht="15" customHeight="1" x14ac:dyDescent="0.25">
      <c r="A74" s="119"/>
      <c r="B74" s="119"/>
      <c r="C74" s="119"/>
      <c r="D74" s="119"/>
      <c r="E74" s="119"/>
      <c r="F74" s="119"/>
      <c r="G74" s="119"/>
      <c r="H74" s="119"/>
    </row>
    <row r="75" spans="1:8" ht="15" customHeight="1" x14ac:dyDescent="0.25">
      <c r="A75" s="119"/>
      <c r="B75" s="119"/>
      <c r="C75" s="119"/>
      <c r="D75" s="119"/>
      <c r="E75" s="119"/>
      <c r="F75" s="119"/>
      <c r="G75" s="119"/>
      <c r="H75" s="119"/>
    </row>
    <row r="76" spans="1:8" ht="15" customHeight="1" x14ac:dyDescent="0.25">
      <c r="A76" s="119"/>
      <c r="B76" s="119"/>
      <c r="C76" s="119"/>
      <c r="D76" s="119"/>
      <c r="E76" s="119"/>
      <c r="F76" s="119"/>
      <c r="G76" s="119"/>
      <c r="H76" s="119"/>
    </row>
    <row r="77" spans="1:8" ht="15" customHeight="1" x14ac:dyDescent="0.25">
      <c r="A77" s="119"/>
      <c r="B77" s="119"/>
      <c r="C77" s="119"/>
      <c r="D77" s="119"/>
      <c r="E77" s="119"/>
      <c r="F77" s="119"/>
      <c r="G77" s="119"/>
      <c r="H77" s="119"/>
    </row>
    <row r="78" spans="1:8" ht="15" customHeight="1" x14ac:dyDescent="0.25">
      <c r="A78" s="119"/>
      <c r="B78" s="119"/>
      <c r="C78" s="119"/>
      <c r="D78" s="119"/>
      <c r="E78" s="119"/>
      <c r="F78" s="119"/>
      <c r="G78" s="119"/>
      <c r="H78" s="119"/>
    </row>
    <row r="79" spans="1:8" ht="15" customHeight="1" x14ac:dyDescent="0.25">
      <c r="A79" s="119"/>
      <c r="B79" s="119"/>
      <c r="C79" s="119"/>
      <c r="D79" s="119"/>
      <c r="E79" s="119"/>
      <c r="F79" s="119"/>
      <c r="G79" s="119"/>
      <c r="H79" s="119"/>
    </row>
    <row r="80" spans="1:8" ht="15" customHeight="1" x14ac:dyDescent="0.25">
      <c r="A80" s="119"/>
      <c r="B80" s="119"/>
      <c r="C80" s="119"/>
      <c r="D80" s="119"/>
      <c r="E80" s="119"/>
      <c r="F80" s="119"/>
      <c r="G80" s="119"/>
      <c r="H80" s="119"/>
    </row>
    <row r="81" spans="1:8" ht="15" customHeight="1" x14ac:dyDescent="0.25">
      <c r="A81" s="119"/>
      <c r="B81" s="119"/>
      <c r="C81" s="119"/>
      <c r="D81" s="119"/>
      <c r="E81" s="119"/>
      <c r="F81" s="119"/>
      <c r="G81" s="119"/>
      <c r="H81" s="119"/>
    </row>
    <row r="82" spans="1:8" ht="15" customHeight="1" x14ac:dyDescent="0.25">
      <c r="A82" s="119"/>
      <c r="B82" s="119"/>
      <c r="C82" s="119"/>
      <c r="D82" s="119"/>
      <c r="E82" s="119"/>
      <c r="F82" s="119"/>
      <c r="G82" s="119"/>
      <c r="H82" s="119"/>
    </row>
    <row r="83" spans="1:8" ht="15" customHeight="1" x14ac:dyDescent="0.25">
      <c r="A83" s="119"/>
      <c r="B83" s="119"/>
      <c r="C83" s="119"/>
      <c r="D83" s="119"/>
      <c r="E83" s="119"/>
      <c r="F83" s="119"/>
      <c r="G83" s="119"/>
      <c r="H83" s="119"/>
    </row>
    <row r="84" spans="1:8" ht="15" customHeight="1" x14ac:dyDescent="0.25">
      <c r="A84" s="119"/>
      <c r="B84" s="119"/>
      <c r="C84" s="119"/>
      <c r="D84" s="119"/>
      <c r="E84" s="119"/>
      <c r="F84" s="119"/>
      <c r="G84" s="119"/>
      <c r="H84" s="119"/>
    </row>
    <row r="85" spans="1:8" ht="15" customHeight="1" x14ac:dyDescent="0.25">
      <c r="A85" s="119"/>
      <c r="B85" s="119"/>
      <c r="C85" s="119"/>
      <c r="D85" s="119"/>
      <c r="E85" s="119"/>
      <c r="F85" s="119"/>
      <c r="G85" s="119"/>
      <c r="H85" s="119"/>
    </row>
    <row r="86" spans="1:8" ht="15" customHeight="1" x14ac:dyDescent="0.25">
      <c r="A86" s="119"/>
      <c r="B86" s="119"/>
      <c r="C86" s="119"/>
      <c r="D86" s="119"/>
      <c r="E86" s="119"/>
      <c r="F86" s="119"/>
      <c r="G86" s="119"/>
      <c r="H86" s="119"/>
    </row>
    <row r="87" spans="1:8" ht="15" customHeight="1" x14ac:dyDescent="0.25">
      <c r="A87" s="119"/>
      <c r="B87" s="119"/>
      <c r="C87" s="119"/>
      <c r="D87" s="119"/>
      <c r="E87" s="119"/>
      <c r="F87" s="119"/>
      <c r="G87" s="119"/>
      <c r="H87" s="119"/>
    </row>
    <row r="88" spans="1:8" ht="15" customHeight="1" x14ac:dyDescent="0.25">
      <c r="A88" s="119"/>
      <c r="B88" s="119"/>
      <c r="C88" s="119"/>
      <c r="D88" s="119"/>
      <c r="E88" s="119"/>
      <c r="F88" s="119"/>
      <c r="G88" s="119"/>
      <c r="H88" s="119"/>
    </row>
    <row r="89" spans="1:8" ht="15" customHeight="1" x14ac:dyDescent="0.25">
      <c r="A89" s="119"/>
      <c r="B89" s="119"/>
      <c r="C89" s="119"/>
      <c r="D89" s="119"/>
      <c r="E89" s="119"/>
      <c r="F89" s="119"/>
      <c r="G89" s="119"/>
      <c r="H89" s="119"/>
    </row>
    <row r="90" spans="1:8" ht="15" customHeight="1" x14ac:dyDescent="0.25">
      <c r="A90" s="119"/>
      <c r="B90" s="119"/>
      <c r="C90" s="119"/>
      <c r="D90" s="119"/>
      <c r="E90" s="119"/>
      <c r="F90" s="119"/>
      <c r="G90" s="119"/>
      <c r="H90" s="119"/>
    </row>
    <row r="91" spans="1:8" ht="15" customHeight="1" x14ac:dyDescent="0.25">
      <c r="A91" s="119"/>
      <c r="B91" s="119"/>
      <c r="C91" s="119"/>
      <c r="D91" s="119"/>
      <c r="E91" s="119"/>
      <c r="F91" s="119"/>
      <c r="G91" s="119"/>
      <c r="H91" s="119"/>
    </row>
    <row r="92" spans="1:8" ht="15" customHeight="1" x14ac:dyDescent="0.25">
      <c r="A92" s="119"/>
      <c r="B92" s="119"/>
      <c r="C92" s="119"/>
      <c r="D92" s="119"/>
      <c r="E92" s="119"/>
      <c r="F92" s="119"/>
      <c r="G92" s="119"/>
      <c r="H92" s="119"/>
    </row>
    <row r="93" spans="1:8" ht="15" customHeight="1" x14ac:dyDescent="0.25">
      <c r="A93" s="119"/>
      <c r="B93" s="119"/>
      <c r="C93" s="119"/>
      <c r="D93" s="119"/>
      <c r="E93" s="119"/>
      <c r="F93" s="119"/>
      <c r="G93" s="119"/>
      <c r="H93" s="119"/>
    </row>
    <row r="94" spans="1:8" ht="15" customHeight="1" x14ac:dyDescent="0.25">
      <c r="A94" s="90"/>
      <c r="B94" s="90"/>
      <c r="C94" s="90"/>
      <c r="D94" s="90"/>
      <c r="E94" s="90"/>
      <c r="F94" s="90"/>
      <c r="G94" s="90"/>
      <c r="H94" s="90"/>
    </row>
  </sheetData>
  <sheetProtection password="FA37" sheet="1" objects="1" scenarios="1"/>
  <mergeCells count="4">
    <mergeCell ref="A33:E33"/>
    <mergeCell ref="A3:H3"/>
    <mergeCell ref="A1:H1"/>
    <mergeCell ref="A38:H93"/>
  </mergeCells>
  <dataValidations count="2">
    <dataValidation type="decimal" operator="greaterThan" allowBlank="1" showInputMessage="1" showErrorMessage="1" error="Digite um número maior que zero" sqref="H6:H32 G7:G32">
      <formula1>0</formula1>
    </dataValidation>
    <dataValidation type="decimal" operator="greaterThan" allowBlank="1" showInputMessage="1" showErrorMessage="1" error="Digite um número maior do que zero" sqref="G6">
      <formula1>0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headerFooter>
    <oddHeader xml:space="preserve">&amp;C&amp;16ANEXO I DA RESOLUÇÃO CONSUNI/UFERSA Nº 10/2014, de 24 de novembro de 2014.(Substituído pelo Anexo I da Resolução CONSUNI/UFERSA Nº 006/2017 ).      
</oddHeader>
    <oddFooter>&amp;CANEXO I DA RESOLUÇÃO CONSUNI/UFERSA Nº 10/2014, de 24 de novembro de 2014.(Substituído pelo Anexo I da Resolução CONSUNI/UFERSA Nº 006/2017).      
                          &amp;A                                 Página  &amp;P de &amp;N</oddFooter>
  </headerFooter>
  <rowBreaks count="1" manualBreakCount="1">
    <brk id="25" max="16383" man="1"/>
  </rowBreaks>
  <colBreaks count="1" manualBreakCount="1">
    <brk id="8" max="9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Relatório</vt:lpstr>
      <vt:lpstr>Grupo I</vt:lpstr>
      <vt:lpstr>Grupo II</vt:lpstr>
      <vt:lpstr>Grupo III</vt:lpstr>
      <vt:lpstr>'Grupo I'!Area_de_impressao</vt:lpstr>
      <vt:lpstr>'Grupo II'!Area_de_impressao</vt:lpstr>
      <vt:lpstr>'Grupo III'!Area_de_impressao</vt:lpstr>
      <vt:lpstr>Relatório!Area_de_impressao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2026-01-22T14:48:55Z</dcterms:created>
  <dcterms:modified xsi:type="dcterms:W3CDTF">2026-03-09T13:17:19Z</dcterms:modified>
</cp:coreProperties>
</file>